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5/"/>
    </mc:Choice>
  </mc:AlternateContent>
  <xr:revisionPtr revIDLastSave="901" documentId="13_ncr:1_{E957DC93-78DC-4119-9AF9-A06DC9E6CFDA}" xr6:coauthVersionLast="47" xr6:coauthVersionMax="47" xr10:uidLastSave="{2964AEC2-BD7C-4E91-A83D-A6430DB6AA7C}"/>
  <bookViews>
    <workbookView xWindow="-120" yWindow="-120" windowWidth="20730" windowHeight="11160" firstSheet="6" activeTab="7" xr2:uid="{00000000-000D-0000-FFFF-FFFF00000000}"/>
  </bookViews>
  <sheets>
    <sheet name="PRESUPUESTO APROBADO 2025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</sheets>
  <definedNames>
    <definedName name="_xlnm.Print_Titles" localSheetId="4">ABRIL!$1:$7</definedName>
    <definedName name="_xlnm.Print_Titles" localSheetId="1">ENERO!$1:$7</definedName>
    <definedName name="_xlnm.Print_Titles" localSheetId="2">FEBRERO!$1:$7</definedName>
    <definedName name="_xlnm.Print_Titles" localSheetId="7">JULIO!$1:$7</definedName>
    <definedName name="_xlnm.Print_Titles" localSheetId="6">JUNIO!$1:$7</definedName>
    <definedName name="_xlnm.Print_Titles" localSheetId="3">MARZO!$1:$7</definedName>
    <definedName name="_xlnm.Print_Titles" localSheetId="5">MAYO!$1:$7</definedName>
    <definedName name="_xlnm.Print_Titles" localSheetId="0">'PRESUPUESTO APROBADO 2025'!$1:$7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8" l="1"/>
  <c r="M83" i="8"/>
  <c r="K83" i="8"/>
  <c r="I83" i="8"/>
  <c r="D82" i="8"/>
  <c r="E81" i="8"/>
  <c r="D81" i="8"/>
  <c r="C81" i="8"/>
  <c r="D80" i="8"/>
  <c r="D79" i="8"/>
  <c r="P78" i="8"/>
  <c r="P83" i="8" s="1"/>
  <c r="O78" i="8"/>
  <c r="N78" i="8"/>
  <c r="N83" i="8" s="1"/>
  <c r="M78" i="8"/>
  <c r="L78" i="8"/>
  <c r="L83" i="8" s="1"/>
  <c r="K78" i="8"/>
  <c r="J78" i="8"/>
  <c r="J83" i="8" s="1"/>
  <c r="I78" i="8"/>
  <c r="H78" i="8"/>
  <c r="H83" i="8" s="1"/>
  <c r="G78" i="8"/>
  <c r="F78" i="8"/>
  <c r="E78" i="8"/>
  <c r="D78" i="8"/>
  <c r="C78" i="8"/>
  <c r="E77" i="8"/>
  <c r="D77" i="8" s="1"/>
  <c r="E76" i="8"/>
  <c r="D76" i="8" s="1"/>
  <c r="D75" i="8" s="1"/>
  <c r="G75" i="8"/>
  <c r="G83" i="8" s="1"/>
  <c r="F75" i="8"/>
  <c r="F83" i="8" s="1"/>
  <c r="E75" i="8"/>
  <c r="E83" i="8" s="1"/>
  <c r="C75" i="8"/>
  <c r="F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D61" i="8" s="1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D43" i="8" s="1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E9" i="8"/>
  <c r="E73" i="8" s="1"/>
  <c r="E84" i="8" s="1"/>
  <c r="C9" i="8"/>
  <c r="B9" i="8"/>
  <c r="B73" i="8" s="1"/>
  <c r="B84" i="8" s="1"/>
  <c r="C25" i="7"/>
  <c r="C9" i="7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E76" i="7"/>
  <c r="D76" i="7" s="1"/>
  <c r="D75" i="7" s="1"/>
  <c r="G75" i="7"/>
  <c r="G83" i="7" s="1"/>
  <c r="F75" i="7"/>
  <c r="F74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D43" i="7" s="1"/>
  <c r="P43" i="7"/>
  <c r="P73" i="7" s="1"/>
  <c r="P84" i="7" s="1"/>
  <c r="O43" i="7"/>
  <c r="N43" i="7"/>
  <c r="M43" i="7"/>
  <c r="L43" i="7"/>
  <c r="L73" i="7" s="1"/>
  <c r="L84" i="7" s="1"/>
  <c r="K43" i="7"/>
  <c r="J43" i="7"/>
  <c r="I43" i="7"/>
  <c r="H43" i="7"/>
  <c r="H73" i="7" s="1"/>
  <c r="H84" i="7" s="1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O73" i="7" s="1"/>
  <c r="O84" i="7" s="1"/>
  <c r="N9" i="7"/>
  <c r="N73" i="7" s="1"/>
  <c r="N84" i="7" s="1"/>
  <c r="M9" i="7"/>
  <c r="M73" i="7" s="1"/>
  <c r="L9" i="7"/>
  <c r="K9" i="7"/>
  <c r="K73" i="7" s="1"/>
  <c r="K84" i="7" s="1"/>
  <c r="J9" i="7"/>
  <c r="I9" i="7"/>
  <c r="I73" i="7" s="1"/>
  <c r="H9" i="7"/>
  <c r="G9" i="7"/>
  <c r="G73" i="7" s="1"/>
  <c r="G84" i="7" s="1"/>
  <c r="F9" i="7"/>
  <c r="F73" i="7" s="1"/>
  <c r="E9" i="7"/>
  <c r="E73" i="7" s="1"/>
  <c r="E84" i="7" s="1"/>
  <c r="B9" i="7"/>
  <c r="B73" i="7" s="1"/>
  <c r="B84" i="7" s="1"/>
  <c r="O83" i="6"/>
  <c r="N83" i="6"/>
  <c r="M83" i="6"/>
  <c r="K83" i="6"/>
  <c r="J83" i="6"/>
  <c r="I83" i="6"/>
  <c r="D82" i="6"/>
  <c r="E81" i="6"/>
  <c r="D81" i="6"/>
  <c r="C81" i="6"/>
  <c r="D80" i="6"/>
  <c r="D79" i="6"/>
  <c r="P78" i="6"/>
  <c r="P83" i="6" s="1"/>
  <c r="O78" i="6"/>
  <c r="N78" i="6"/>
  <c r="M78" i="6"/>
  <c r="L78" i="6"/>
  <c r="L83" i="6" s="1"/>
  <c r="K78" i="6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D61" i="6" s="1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P73" i="6" s="1"/>
  <c r="P84" i="6" s="1"/>
  <c r="O9" i="6"/>
  <c r="O73" i="6" s="1"/>
  <c r="O84" i="6" s="1"/>
  <c r="N9" i="6"/>
  <c r="N73" i="6" s="1"/>
  <c r="N84" i="6" s="1"/>
  <c r="M9" i="6"/>
  <c r="M73" i="6" s="1"/>
  <c r="M84" i="6" s="1"/>
  <c r="L9" i="6"/>
  <c r="L73" i="6" s="1"/>
  <c r="L84" i="6" s="1"/>
  <c r="K9" i="6"/>
  <c r="K73" i="6" s="1"/>
  <c r="K84" i="6" s="1"/>
  <c r="J9" i="6"/>
  <c r="J73" i="6" s="1"/>
  <c r="J84" i="6" s="1"/>
  <c r="I9" i="6"/>
  <c r="H9" i="6"/>
  <c r="H73" i="6" s="1"/>
  <c r="H84" i="6" s="1"/>
  <c r="G9" i="6"/>
  <c r="G73" i="6" s="1"/>
  <c r="G84" i="6" s="1"/>
  <c r="F9" i="6"/>
  <c r="F73" i="6" s="1"/>
  <c r="F84" i="6" s="1"/>
  <c r="E9" i="6"/>
  <c r="E73" i="6" s="1"/>
  <c r="C9" i="6"/>
  <c r="B9" i="6"/>
  <c r="B73" i="6" s="1"/>
  <c r="B84" i="6" s="1"/>
  <c r="H69" i="5"/>
  <c r="H43" i="5"/>
  <c r="D82" i="5"/>
  <c r="D81" i="5" s="1"/>
  <c r="E81" i="5"/>
  <c r="C81" i="5"/>
  <c r="D80" i="5"/>
  <c r="D79" i="5"/>
  <c r="D78" i="5" s="1"/>
  <c r="P78" i="5"/>
  <c r="P83" i="5" s="1"/>
  <c r="O78" i="5"/>
  <c r="O83" i="5" s="1"/>
  <c r="N78" i="5"/>
  <c r="N83" i="5" s="1"/>
  <c r="M78" i="5"/>
  <c r="M83" i="5" s="1"/>
  <c r="L78" i="5"/>
  <c r="L83" i="5" s="1"/>
  <c r="K78" i="5"/>
  <c r="K83" i="5" s="1"/>
  <c r="J78" i="5"/>
  <c r="J83" i="5" s="1"/>
  <c r="I78" i="5"/>
  <c r="I83" i="5" s="1"/>
  <c r="H78" i="5"/>
  <c r="H83" i="5" s="1"/>
  <c r="G78" i="5"/>
  <c r="F78" i="5"/>
  <c r="E78" i="5"/>
  <c r="C78" i="5"/>
  <c r="E77" i="5"/>
  <c r="E75" i="5" s="1"/>
  <c r="D77" i="5"/>
  <c r="E76" i="5"/>
  <c r="D76" i="5" s="1"/>
  <c r="D75" i="5" s="1"/>
  <c r="G75" i="5"/>
  <c r="G83" i="5" s="1"/>
  <c r="F75" i="5"/>
  <c r="F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G69" i="5"/>
  <c r="F69" i="5"/>
  <c r="E69" i="5"/>
  <c r="C69" i="5"/>
  <c r="B69" i="5"/>
  <c r="D68" i="5"/>
  <c r="D66" i="5" s="1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P73" i="5" s="1"/>
  <c r="P84" i="5" s="1"/>
  <c r="O43" i="5"/>
  <c r="N43" i="5"/>
  <c r="M43" i="5"/>
  <c r="M73" i="5" s="1"/>
  <c r="M84" i="5" s="1"/>
  <c r="L43" i="5"/>
  <c r="L73" i="5" s="1"/>
  <c r="L84" i="5" s="1"/>
  <c r="K43" i="5"/>
  <c r="J43" i="5"/>
  <c r="I43" i="5"/>
  <c r="I73" i="5" s="1"/>
  <c r="I84" i="5" s="1"/>
  <c r="G43" i="5"/>
  <c r="F43" i="5"/>
  <c r="E43" i="5"/>
  <c r="E73" i="5" s="1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O9" i="5"/>
  <c r="O73" i="5" s="1"/>
  <c r="O84" i="5" s="1"/>
  <c r="N9" i="5"/>
  <c r="N73" i="5" s="1"/>
  <c r="M9" i="5"/>
  <c r="L9" i="5"/>
  <c r="K9" i="5"/>
  <c r="J9" i="5"/>
  <c r="J73" i="5" s="1"/>
  <c r="I9" i="5"/>
  <c r="H9" i="5"/>
  <c r="G9" i="5"/>
  <c r="G73" i="5" s="1"/>
  <c r="G84" i="5" s="1"/>
  <c r="F9" i="5"/>
  <c r="F73" i="5" s="1"/>
  <c r="F84" i="5" s="1"/>
  <c r="E9" i="5"/>
  <c r="C9" i="5"/>
  <c r="B9" i="5"/>
  <c r="B73" i="5" s="1"/>
  <c r="B84" i="5" s="1"/>
  <c r="G69" i="4"/>
  <c r="P83" i="4"/>
  <c r="L83" i="4"/>
  <c r="H83" i="4"/>
  <c r="D82" i="4"/>
  <c r="D81" i="4" s="1"/>
  <c r="E81" i="4"/>
  <c r="C81" i="4"/>
  <c r="D80" i="4"/>
  <c r="D79" i="4"/>
  <c r="D78" i="4" s="1"/>
  <c r="P78" i="4"/>
  <c r="O78" i="4"/>
  <c r="O83" i="4" s="1"/>
  <c r="N78" i="4"/>
  <c r="N83" i="4" s="1"/>
  <c r="M78" i="4"/>
  <c r="M83" i="4" s="1"/>
  <c r="L78" i="4"/>
  <c r="K78" i="4"/>
  <c r="K83" i="4" s="1"/>
  <c r="J78" i="4"/>
  <c r="J83" i="4" s="1"/>
  <c r="I78" i="4"/>
  <c r="I83" i="4" s="1"/>
  <c r="H78" i="4"/>
  <c r="G78" i="4"/>
  <c r="F78" i="4"/>
  <c r="E78" i="4"/>
  <c r="C78" i="4"/>
  <c r="E77" i="4"/>
  <c r="D77" i="4" s="1"/>
  <c r="D75" i="4" s="1"/>
  <c r="E76" i="4"/>
  <c r="D76" i="4"/>
  <c r="G75" i="4"/>
  <c r="G83" i="4" s="1"/>
  <c r="F75" i="4"/>
  <c r="F83" i="4" s="1"/>
  <c r="C75" i="4"/>
  <c r="D72" i="4"/>
  <c r="D71" i="4"/>
  <c r="D69" i="4" s="1"/>
  <c r="D70" i="4"/>
  <c r="P69" i="4"/>
  <c r="O69" i="4"/>
  <c r="N69" i="4"/>
  <c r="M69" i="4"/>
  <c r="L69" i="4"/>
  <c r="K69" i="4"/>
  <c r="J69" i="4"/>
  <c r="I69" i="4"/>
  <c r="H69" i="4"/>
  <c r="F69" i="4"/>
  <c r="E69" i="4"/>
  <c r="C69" i="4"/>
  <c r="B69" i="4"/>
  <c r="D68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O43" i="4"/>
  <c r="N43" i="4"/>
  <c r="N73" i="4" s="1"/>
  <c r="M43" i="4"/>
  <c r="L43" i="4"/>
  <c r="K43" i="4"/>
  <c r="J43" i="4"/>
  <c r="J73" i="4" s="1"/>
  <c r="I43" i="4"/>
  <c r="H43" i="4"/>
  <c r="G43" i="4"/>
  <c r="F43" i="4"/>
  <c r="F73" i="4" s="1"/>
  <c r="F84" i="4" s="1"/>
  <c r="E43" i="4"/>
  <c r="C43" i="4"/>
  <c r="B43" i="4"/>
  <c r="B73" i="4" s="1"/>
  <c r="B84" i="4" s="1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P73" i="4" s="1"/>
  <c r="P84" i="4" s="1"/>
  <c r="O9" i="4"/>
  <c r="O73" i="4" s="1"/>
  <c r="O84" i="4" s="1"/>
  <c r="N9" i="4"/>
  <c r="M9" i="4"/>
  <c r="M73" i="4" s="1"/>
  <c r="L9" i="4"/>
  <c r="L73" i="4" s="1"/>
  <c r="L84" i="4" s="1"/>
  <c r="K9" i="4"/>
  <c r="K73" i="4" s="1"/>
  <c r="K84" i="4" s="1"/>
  <c r="J9" i="4"/>
  <c r="I9" i="4"/>
  <c r="I73" i="4" s="1"/>
  <c r="H9" i="4"/>
  <c r="H73" i="4" s="1"/>
  <c r="H84" i="4" s="1"/>
  <c r="G9" i="4"/>
  <c r="F9" i="4"/>
  <c r="E9" i="4"/>
  <c r="E73" i="4" s="1"/>
  <c r="C9" i="4"/>
  <c r="B9" i="4"/>
  <c r="O83" i="3"/>
  <c r="N83" i="3"/>
  <c r="K83" i="3"/>
  <c r="J83" i="3"/>
  <c r="D82" i="3"/>
  <c r="D81" i="3" s="1"/>
  <c r="E81" i="3"/>
  <c r="C81" i="3"/>
  <c r="D80" i="3"/>
  <c r="D79" i="3"/>
  <c r="D78" i="3" s="1"/>
  <c r="P78" i="3"/>
  <c r="P83" i="3" s="1"/>
  <c r="O78" i="3"/>
  <c r="N78" i="3"/>
  <c r="M78" i="3"/>
  <c r="M83" i="3" s="1"/>
  <c r="L78" i="3"/>
  <c r="L83" i="3" s="1"/>
  <c r="K78" i="3"/>
  <c r="J78" i="3"/>
  <c r="I78" i="3"/>
  <c r="I83" i="3" s="1"/>
  <c r="H78" i="3"/>
  <c r="H83" i="3" s="1"/>
  <c r="G78" i="3"/>
  <c r="F78" i="3"/>
  <c r="E78" i="3"/>
  <c r="C78" i="3"/>
  <c r="E77" i="3"/>
  <c r="E75" i="3" s="1"/>
  <c r="D77" i="3"/>
  <c r="E76" i="3"/>
  <c r="D76" i="3" s="1"/>
  <c r="D75" i="3" s="1"/>
  <c r="G75" i="3"/>
  <c r="G83" i="3" s="1"/>
  <c r="F75" i="3"/>
  <c r="F74" i="3" s="1"/>
  <c r="C75" i="3"/>
  <c r="G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D51" i="3" s="1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P73" i="3" s="1"/>
  <c r="O43" i="3"/>
  <c r="N43" i="3"/>
  <c r="M43" i="3"/>
  <c r="M73" i="3" s="1"/>
  <c r="L43" i="3"/>
  <c r="L73" i="3" s="1"/>
  <c r="K43" i="3"/>
  <c r="J43" i="3"/>
  <c r="I43" i="3"/>
  <c r="I73" i="3" s="1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O73" i="3" s="1"/>
  <c r="O84" i="3" s="1"/>
  <c r="N9" i="3"/>
  <c r="N73" i="3" s="1"/>
  <c r="N84" i="3" s="1"/>
  <c r="M9" i="3"/>
  <c r="L9" i="3"/>
  <c r="K9" i="3"/>
  <c r="K73" i="3" s="1"/>
  <c r="K84" i="3" s="1"/>
  <c r="J9" i="3"/>
  <c r="J73" i="3" s="1"/>
  <c r="J84" i="3" s="1"/>
  <c r="I9" i="3"/>
  <c r="H9" i="3"/>
  <c r="G9" i="3"/>
  <c r="G73" i="3" s="1"/>
  <c r="F9" i="3"/>
  <c r="E9" i="3"/>
  <c r="C9" i="3"/>
  <c r="B9" i="3"/>
  <c r="B73" i="3" s="1"/>
  <c r="B84" i="3" s="1"/>
  <c r="E66" i="2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C73" i="8" l="1"/>
  <c r="C84" i="8" s="1"/>
  <c r="D69" i="8"/>
  <c r="D66" i="8"/>
  <c r="D51" i="8"/>
  <c r="K73" i="8"/>
  <c r="K84" i="8" s="1"/>
  <c r="D35" i="8"/>
  <c r="D25" i="8"/>
  <c r="D15" i="8"/>
  <c r="D9" i="8"/>
  <c r="D73" i="8"/>
  <c r="D84" i="8" s="1"/>
  <c r="D74" i="8"/>
  <c r="D83" i="8"/>
  <c r="F84" i="8"/>
  <c r="E74" i="8"/>
  <c r="G74" i="8"/>
  <c r="D69" i="7"/>
  <c r="D61" i="7"/>
  <c r="D51" i="7"/>
  <c r="D35" i="7"/>
  <c r="D25" i="7"/>
  <c r="D15" i="7"/>
  <c r="J73" i="7"/>
  <c r="J84" i="7" s="1"/>
  <c r="D9" i="7"/>
  <c r="C73" i="7"/>
  <c r="C84" i="7" s="1"/>
  <c r="F84" i="7"/>
  <c r="D74" i="7"/>
  <c r="D83" i="7"/>
  <c r="I84" i="7"/>
  <c r="M84" i="7"/>
  <c r="D73" i="7"/>
  <c r="D84" i="7" s="1"/>
  <c r="F83" i="7"/>
  <c r="C73" i="6"/>
  <c r="C84" i="6" s="1"/>
  <c r="D69" i="6"/>
  <c r="D66" i="6"/>
  <c r="D51" i="6"/>
  <c r="D43" i="6"/>
  <c r="D35" i="6"/>
  <c r="D25" i="6"/>
  <c r="I73" i="6"/>
  <c r="I84" i="6" s="1"/>
  <c r="D15" i="6"/>
  <c r="D9" i="6"/>
  <c r="E84" i="6"/>
  <c r="D74" i="6"/>
  <c r="D83" i="6"/>
  <c r="E74" i="6"/>
  <c r="C73" i="5"/>
  <c r="C84" i="5" s="1"/>
  <c r="D69" i="5"/>
  <c r="D61" i="5"/>
  <c r="D43" i="5"/>
  <c r="D51" i="5"/>
  <c r="K73" i="5"/>
  <c r="K84" i="5" s="1"/>
  <c r="D35" i="5"/>
  <c r="D25" i="5"/>
  <c r="D15" i="5"/>
  <c r="D9" i="5"/>
  <c r="H73" i="5"/>
  <c r="H84" i="5" s="1"/>
  <c r="E83" i="5"/>
  <c r="E84" i="5" s="1"/>
  <c r="E74" i="5"/>
  <c r="D73" i="5"/>
  <c r="J84" i="5"/>
  <c r="N84" i="5"/>
  <c r="D74" i="5"/>
  <c r="D83" i="5"/>
  <c r="F74" i="5"/>
  <c r="C73" i="4"/>
  <c r="C84" i="4" s="1"/>
  <c r="D66" i="4"/>
  <c r="D61" i="4"/>
  <c r="D51" i="4"/>
  <c r="D43" i="4"/>
  <c r="D35" i="4"/>
  <c r="D25" i="4"/>
  <c r="D15" i="4"/>
  <c r="G73" i="4"/>
  <c r="G84" i="4" s="1"/>
  <c r="D9" i="4"/>
  <c r="D73" i="4" s="1"/>
  <c r="M84" i="4"/>
  <c r="J84" i="4"/>
  <c r="N84" i="4"/>
  <c r="D74" i="4"/>
  <c r="D83" i="4"/>
  <c r="I84" i="4"/>
  <c r="F74" i="4"/>
  <c r="E75" i="4"/>
  <c r="G74" i="4"/>
  <c r="C73" i="3"/>
  <c r="C84" i="3" s="1"/>
  <c r="H73" i="3"/>
  <c r="H84" i="3" s="1"/>
  <c r="E73" i="3"/>
  <c r="D69" i="3"/>
  <c r="D61" i="3"/>
  <c r="D43" i="3"/>
  <c r="D35" i="3"/>
  <c r="D25" i="3"/>
  <c r="D15" i="3"/>
  <c r="F73" i="3"/>
  <c r="D9" i="3"/>
  <c r="D73" i="3" s="1"/>
  <c r="D84" i="3" s="1"/>
  <c r="G84" i="3"/>
  <c r="L84" i="3"/>
  <c r="P84" i="3"/>
  <c r="I84" i="3"/>
  <c r="M84" i="3"/>
  <c r="E83" i="3"/>
  <c r="E74" i="3"/>
  <c r="D83" i="3"/>
  <c r="D74" i="3"/>
  <c r="F83" i="3"/>
  <c r="F84" i="3" s="1"/>
  <c r="G83" i="2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3" i="6" l="1"/>
  <c r="D84" i="6"/>
  <c r="D84" i="5"/>
  <c r="D84" i="4"/>
  <c r="E74" i="4"/>
  <c r="E83" i="4"/>
  <c r="E84" i="4" s="1"/>
  <c r="E84" i="3"/>
  <c r="D74" i="2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<sst xmlns="http://schemas.openxmlformats.org/spreadsheetml/2006/main" count="942" uniqueCount="134">
  <si>
    <t>Ministerio de Educacion Superior  Ciencia y Tecnologia</t>
  </si>
  <si>
    <t>Instituto Tecnico Superior Comunitario</t>
  </si>
  <si>
    <t>Año 2025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</si>
  <si>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</si>
  <si>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</si>
  <si>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</si>
  <si>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</si>
  <si>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</si>
  <si>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</si>
  <si>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</si>
  <si>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</si>
  <si>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</si>
  <si>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</si>
  <si>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</si>
  <si>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</si>
  <si>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</si>
  <si>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</si>
  <si>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</si>
  <si>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</si>
  <si>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</si>
  <si>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</si>
  <si>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</si>
  <si>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</si>
  <si>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</si>
  <si>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</si>
  <si>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</si>
  <si>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</si>
  <si>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</si>
  <si>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</si>
  <si>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</si>
  <si>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</si>
  <si>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</si>
  <si>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</si>
  <si>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</si>
  <si>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</si>
  <si>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</si>
  <si>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</si>
  <si>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</si>
  <si>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</si>
  <si>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</si>
  <si>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</si>
  <si>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</si>
  <si>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</si>
  <si>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</si>
  <si>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</si>
  <si>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</si>
  <si>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</si>
  <si>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</si>
  <si>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</si>
  <si>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</si>
  <si>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</si>
  <si>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</si>
  <si>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</si>
  <si>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</si>
  <si>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</si>
  <si>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</si>
  <si>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</si>
  <si>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</si>
  <si>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</si>
  <si>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</si>
  <si>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</si>
  <si>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</si>
  <si>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</si>
  <si>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</si>
  <si>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</si>
  <si>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</si>
  <si>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</si>
  <si>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</si>
  <si>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</si>
  <si>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</si>
  <si>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</si>
  <si>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</si>
  <si>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</si>
  <si>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</si>
  <si>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</si>
  <si>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</si>
  <si>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</si>
  <si>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</si>
  <si>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</si>
  <si>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</si>
  <si>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</si>
  <si>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</si>
  <si>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</si>
  <si>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</si>
  <si>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</si>
  <si>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</si>
  <si>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</si>
  <si>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</si>
  <si>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</si>
  <si>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</si>
  <si>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</si>
  <si>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</si>
  <si>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</si>
  <si>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</si>
  <si>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</si>
  <si>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</si>
  <si>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</si>
  <si>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</si>
  <si>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</si>
  <si>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</si>
  <si>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</si>
  <si>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</si>
  <si>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</si>
  <si>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</si>
  <si>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</si>
  <si>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</si>
  <si>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</si>
  <si>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</si>
  <si>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</si>
  <si>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</si>
  <si>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</si>
  <si>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</si>
  <si>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</si>
  <si>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</si>
  <si>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</si>
  <si>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</si>
  <si>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</si>
  <si>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</si>
  <si>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</si>
  <si>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</si>
  <si>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</si>
  <si>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28 de febrero 2025</t>
  </si>
  <si>
    <t>Fecha de imputación: hasta el 28 de febrero 2025</t>
  </si>
  <si>
    <t>Fecha de registro: hasta el 31 de marzo 2025</t>
  </si>
  <si>
    <t>Fecha de imputación: hasta el 31 de marzo 2025</t>
  </si>
  <si>
    <t>Fecha de registro: hasta el 30 de abril 2025</t>
  </si>
  <si>
    <t>Fecha de imputación: hasta el 30 de abril 2025</t>
  </si>
  <si>
    <t>Fecha de registro: hasta el 31 de mayo 2025</t>
  </si>
  <si>
    <t>Fecha de imputación: hasta el 31 de mayo 2025</t>
  </si>
  <si>
    <t>Fecha de registro: hasta el 30 de junio 2025</t>
  </si>
  <si>
    <t>Fecha de imputación: hasta el 30 de junio 2025</t>
  </si>
  <si>
    <t>Directora Financiera</t>
  </si>
  <si>
    <t>Fecha de registro: hasta el 31 de julio 2025</t>
  </si>
  <si>
    <t>Fecha de imputación: hasta el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</si>
</sst>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1076325</xdr:colOff>
      <xdr:row>0</xdr:row>
      <xdr:rowOff>67064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37FDFEE8-3512-4419-9EDC-DA95821A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6706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2933700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FEBB2FA-1508-4E88-B830-EDC821B558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704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440927</xdr:colOff>
      <xdr:row>0</xdr:row>
      <xdr:rowOff>79376</xdr:rowOff>
    </xdr:from>
    <xdr:ext cx="2019697" cy="1320402"/>
    <xdr:pic>
      <xdr:nvPicPr>
        <xdr:cNvPr id="2" name="image2.png">
          <a:extLst>
            <a:ext uri="{FF2B5EF4-FFF2-40B4-BE49-F238E27FC236}">
              <a16:creationId xmlns:a16="http://schemas.microsoft.com/office/drawing/2014/main" id="{1E580514-D689-4468-A2FC-D5F7B399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9443" y="79376"/>
          <a:ext cx="2019697" cy="1320402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0</xdr:row>
      <xdr:rowOff>66675</xdr:rowOff>
    </xdr:from>
    <xdr:to>
      <xdr:col>0</xdr:col>
      <xdr:colOff>4048125</xdr:colOff>
      <xdr:row>5</xdr:row>
      <xdr:rowOff>161925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3CCA6B9-7FB4-4D82-BABB-AC3443821B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4010026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586977</xdr:colOff>
      <xdr:row>0</xdr:row>
      <xdr:rowOff>60326</xdr:rowOff>
    </xdr:from>
    <xdr:ext cx="2019697" cy="1387474"/>
    <xdr:pic>
      <xdr:nvPicPr>
        <xdr:cNvPr id="2" name="image2.png">
          <a:extLst>
            <a:ext uri="{FF2B5EF4-FFF2-40B4-BE49-F238E27FC236}">
              <a16:creationId xmlns:a16="http://schemas.microsoft.com/office/drawing/2014/main" id="{68D8B20F-8F25-4093-82B4-4570E93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727" y="60326"/>
          <a:ext cx="2019697" cy="138747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66674</xdr:colOff>
      <xdr:row>0</xdr:row>
      <xdr:rowOff>38101</xdr:rowOff>
    </xdr:from>
    <xdr:to>
      <xdr:col>0</xdr:col>
      <xdr:colOff>3695700</xdr:colOff>
      <xdr:row>5</xdr:row>
      <xdr:rowOff>219076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D5CEBC1-047F-4B4D-94AB-61F6D6AB38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1"/>
          <a:ext cx="3629026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313927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ABD4D07F-330A-4D36-90C1-B1649C5B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052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38101</xdr:rowOff>
    </xdr:from>
    <xdr:to>
      <xdr:col>0</xdr:col>
      <xdr:colOff>3936999</xdr:colOff>
      <xdr:row>5</xdr:row>
      <xdr:rowOff>209550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CCD16C0-0639-4827-94E5-A6A843CDA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38101"/>
          <a:ext cx="3870327" cy="167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294877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D850E730-831F-4460-A067-D2CDB36F8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7877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38101</xdr:rowOff>
    </xdr:from>
    <xdr:to>
      <xdr:col>0</xdr:col>
      <xdr:colOff>5124450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98C1F3-371E-4CB0-826C-13B88741DC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38101"/>
          <a:ext cx="5057778" cy="1638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904477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8352BFAC-23A2-4131-ACA9-7C56C130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7477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66676</xdr:rowOff>
    </xdr:from>
    <xdr:to>
      <xdr:col>0</xdr:col>
      <xdr:colOff>3733800</xdr:colOff>
      <xdr:row>5</xdr:row>
      <xdr:rowOff>209550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3B41119-27CA-4F86-B95C-C742E2641D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66676"/>
          <a:ext cx="3667128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2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3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4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23" s="14" customFormat="1" ht="15.75" x14ac:dyDescent="0.25">
      <c r="A8" s="13" t="s">
        <v>23</v>
      </c>
      <c r="B8" s="13"/>
      <c r="C8" s="13"/>
      <c r="D8" s="13"/>
      <c r="E8" s="13"/>
    </row>
    <row r="9" spans="1:23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25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26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27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28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29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30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31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37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41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42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43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44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45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46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47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48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49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51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52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53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54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55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56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57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59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60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61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62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63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64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65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66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67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68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69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70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71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72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73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74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75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76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77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78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79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80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82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83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85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86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87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89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91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92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94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95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s="43" t="s">
        <v>101</v>
      </c>
      <c r="B86" s="43"/>
      <c r="C86" s="43"/>
      <c r="D86" s="35"/>
    </row>
    <row r="87" spans="1:16" x14ac:dyDescent="0.25">
      <c r="A87" s="49" t="s">
        <v>102</v>
      </c>
      <c r="B87" s="49"/>
      <c r="C87" s="49"/>
      <c r="D87" s="36"/>
    </row>
    <row r="88" spans="1:16" ht="28.5" customHeight="1" x14ac:dyDescent="0.25">
      <c r="A88" s="49" t="s">
        <v>103</v>
      </c>
      <c r="B88" s="49"/>
      <c r="C88" s="49"/>
      <c r="D88" s="36"/>
    </row>
    <row r="89" spans="1:16" x14ac:dyDescent="0.25">
      <c r="A89" s="43" t="s">
        <v>104</v>
      </c>
      <c r="B89" s="43"/>
      <c r="C89" s="43"/>
      <c r="D89" s="35"/>
    </row>
    <row r="90" spans="1:16" x14ac:dyDescent="0.25">
      <c r="A90" s="49" t="s">
        <v>105</v>
      </c>
      <c r="B90" s="49"/>
      <c r="C90" s="49"/>
      <c r="D90" s="37"/>
    </row>
    <row r="91" spans="1:16" x14ac:dyDescent="0.25">
      <c r="A91" s="49" t="s">
        <v>106</v>
      </c>
      <c r="B91" s="49"/>
      <c r="C91" s="49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107</v>
      </c>
      <c r="B93" s="50" t="s">
        <v>108</v>
      </c>
      <c r="C93" s="50"/>
      <c r="E93" s="40"/>
      <c r="F93" s="40"/>
      <c r="G93" s="40"/>
      <c r="H93" s="40"/>
      <c r="I93" s="40"/>
      <c r="J93" s="40"/>
      <c r="K93" s="40"/>
      <c r="L93" s="40"/>
      <c r="M93" s="51" t="s">
        <v>109</v>
      </c>
      <c r="N93" s="51"/>
      <c r="O93" s="51"/>
      <c r="P93" s="51"/>
    </row>
    <row r="94" spans="1:16" x14ac:dyDescent="0.25">
      <c r="A94" s="39" t="s">
        <v>110</v>
      </c>
      <c r="B94" s="50" t="s">
        <v>111</v>
      </c>
      <c r="C94" s="50"/>
      <c r="E94" s="39"/>
      <c r="F94" s="39"/>
      <c r="H94" s="39"/>
      <c r="J94" s="39"/>
      <c r="K94" s="39"/>
      <c r="L94" s="39"/>
      <c r="M94" s="50" t="s">
        <v>111</v>
      </c>
      <c r="N94" s="50"/>
      <c r="O94" s="50"/>
      <c r="P94" s="50"/>
    </row>
    <row r="95" spans="1:16" x14ac:dyDescent="0.25">
      <c r="A95" s="39" t="s">
        <v>112</v>
      </c>
      <c r="B95" s="50" t="s">
        <v>113</v>
      </c>
      <c r="C95" s="50"/>
      <c r="E95" s="39"/>
      <c r="F95" s="39"/>
      <c r="H95" s="39"/>
      <c r="J95" s="39"/>
      <c r="K95" s="39"/>
      <c r="L95" s="39"/>
      <c r="M95" s="50" t="s">
        <v>113</v>
      </c>
      <c r="N95" s="50"/>
      <c r="O95" s="50"/>
      <c r="P95" s="50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zoomScaleNormal="100" workbookViewId="0">
      <selection activeCell="A15" sqref="A15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37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41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42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43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44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45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46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47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49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50" t="s">
        <v>108</v>
      </c>
      <c r="E97" s="50"/>
      <c r="F97" s="40"/>
      <c r="G97" s="40"/>
      <c r="H97" s="40"/>
      <c r="I97" s="40"/>
      <c r="J97" s="4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50" t="s">
        <v>111</v>
      </c>
      <c r="E98" s="50"/>
      <c r="F98" s="39"/>
      <c r="H98" s="39"/>
      <c r="J98" s="39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50" t="s">
        <v>113</v>
      </c>
      <c r="E99" s="50"/>
      <c r="F99" s="39"/>
      <c r="H99" s="39"/>
      <c r="J99" s="39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3E74-55F6-4950-8AC4-45F31D3A5E26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4.140625" style="17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76527323.86999999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496847174</v>
      </c>
      <c r="D10" s="19">
        <f>SUM(E10:P10)</f>
        <v>64583113.319999993</v>
      </c>
      <c r="E10" s="19">
        <v>22756699.989999998</v>
      </c>
      <c r="F10" s="19">
        <v>41826413.329999998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69172447</v>
      </c>
      <c r="D11" s="19">
        <f t="shared" ref="D11:D14" si="1">SUM(E11:P11)</f>
        <v>2650833.33</v>
      </c>
      <c r="E11" s="19">
        <v>1260000</v>
      </c>
      <c r="F11" s="19">
        <v>1390833.33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9293377.2200000007</v>
      </c>
      <c r="E14" s="19">
        <v>2916807.86</v>
      </c>
      <c r="F14" s="19">
        <v>6376569.3600000003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14460946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36488000</v>
      </c>
      <c r="D16" s="19">
        <f>SUM(E16:P16)</f>
        <v>2801338.75</v>
      </c>
      <c r="E16" s="19">
        <v>526273.93000000005</v>
      </c>
      <c r="F16" s="19">
        <v>2275064.8199999998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27850000</v>
      </c>
      <c r="D20" s="19">
        <f t="shared" si="3"/>
        <v>374952.53</v>
      </c>
      <c r="E20" s="19">
        <v>0</v>
      </c>
      <c r="F20" s="19">
        <v>374952.53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46000000</v>
      </c>
      <c r="D21" s="19">
        <f t="shared" si="3"/>
        <v>11180814.719999999</v>
      </c>
      <c r="E21" s="19">
        <v>5512366.5599999996</v>
      </c>
      <c r="F21" s="19">
        <v>5668448.1600000001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37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46610000</v>
      </c>
      <c r="D23" s="19">
        <f t="shared" si="3"/>
        <v>103840</v>
      </c>
      <c r="E23" s="19">
        <v>0</v>
      </c>
      <c r="F23" s="19">
        <v>103840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1579500</v>
      </c>
      <c r="E25" s="16">
        <f t="shared" si="4"/>
        <v>1052000</v>
      </c>
      <c r="F25" s="16">
        <f t="shared" si="4"/>
        <v>527500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41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42</v>
      </c>
      <c r="B27" s="19">
        <v>9800000</v>
      </c>
      <c r="C27" s="19">
        <v>2665250</v>
      </c>
      <c r="D27" s="19">
        <f t="shared" ref="D27:D34" si="5">SUM(E27:P27)</f>
        <v>0</v>
      </c>
      <c r="E27" s="19">
        <v>0</v>
      </c>
      <c r="F27" s="19"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43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44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45</v>
      </c>
      <c r="B30" s="19">
        <v>1400000</v>
      </c>
      <c r="C30" s="19">
        <v>90000</v>
      </c>
      <c r="D30" s="19">
        <f t="shared" si="5"/>
        <v>0</v>
      </c>
      <c r="E30" s="19">
        <v>0</v>
      </c>
      <c r="F30" s="19"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46</v>
      </c>
      <c r="B31" s="19">
        <v>2500000</v>
      </c>
      <c r="C31" s="19">
        <v>834750</v>
      </c>
      <c r="D31" s="19">
        <f t="shared" si="5"/>
        <v>0</v>
      </c>
      <c r="E31" s="19">
        <v>0</v>
      </c>
      <c r="F31" s="19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47</v>
      </c>
      <c r="B32" s="19">
        <v>24605000</v>
      </c>
      <c r="C32" s="19">
        <v>23836000</v>
      </c>
      <c r="D32" s="19">
        <f t="shared" si="5"/>
        <v>1579500</v>
      </c>
      <c r="E32" s="19">
        <v>1052000</v>
      </c>
      <c r="F32" s="19">
        <v>527500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49</v>
      </c>
      <c r="B34" s="19">
        <v>29400000</v>
      </c>
      <c r="C34" s="19">
        <v>20974000</v>
      </c>
      <c r="D34" s="19">
        <f t="shared" si="5"/>
        <v>0</v>
      </c>
      <c r="E34" s="19">
        <v>0</v>
      </c>
      <c r="F34" s="19"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2629035.7400000002</v>
      </c>
      <c r="E51" s="16">
        <f t="shared" si="10"/>
        <v>0</v>
      </c>
      <c r="F51" s="16">
        <f t="shared" si="10"/>
        <v>2629035.7400000002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48410450</v>
      </c>
      <c r="D52" s="19">
        <f>SUM(E52:P52)</f>
        <v>269035.74</v>
      </c>
      <c r="E52" s="19">
        <v>0</v>
      </c>
      <c r="F52" s="19">
        <v>269035.74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26715603</v>
      </c>
      <c r="D56" s="19">
        <f t="shared" si="11"/>
        <v>2360000</v>
      </c>
      <c r="E56" s="19">
        <v>0</v>
      </c>
      <c r="F56" s="19">
        <v>2360000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95196805.609999985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95196805.609999985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121</v>
      </c>
      <c r="B86" s="34"/>
      <c r="C86" s="34"/>
    </row>
    <row r="87" spans="1:16" x14ac:dyDescent="0.25">
      <c r="A87" t="s">
        <v>122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50" t="s">
        <v>108</v>
      </c>
      <c r="E97" s="50"/>
      <c r="F97" s="50"/>
      <c r="G97" s="40"/>
      <c r="H97" s="40"/>
      <c r="I97" s="40"/>
      <c r="J97" s="4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50" t="s">
        <v>111</v>
      </c>
      <c r="E98" s="50"/>
      <c r="F98" s="50"/>
      <c r="H98" s="39"/>
      <c r="J98" s="39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50" t="s">
        <v>113</v>
      </c>
      <c r="E99" s="50"/>
      <c r="F99" s="50"/>
      <c r="H99" s="39"/>
      <c r="J99" s="39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oFZxtn6p6AJR7FEvs3d+On/gkDZD4qCYRT6xwOFoQ7zpG3TbKUggUqyh0do8McrowTWH/OiUbHfiPEwYyaB8ig==" saltValue="s66C/FPg9KkvMYDAN8Kx+A==" spinCount="100000" sheet="1" formatCells="0" formatColumns="0" formatRows="0" insertColumns="0" insertRows="0" insertHyperlinks="0" deleteColumns="0" deleteRows="0" sort="0" autoFilter="0" pivotTables="0"/>
  <mergeCells count="18">
    <mergeCell ref="D99:F99"/>
    <mergeCell ref="A85:C85"/>
    <mergeCell ref="D6:G6"/>
    <mergeCell ref="B6:C6"/>
    <mergeCell ref="M99:P99"/>
    <mergeCell ref="H6:I6"/>
    <mergeCell ref="J6:K6"/>
    <mergeCell ref="L6:M6"/>
    <mergeCell ref="N6:O6"/>
    <mergeCell ref="A1:F1"/>
    <mergeCell ref="A2:F2"/>
    <mergeCell ref="A3:F3"/>
    <mergeCell ref="M97:P97"/>
    <mergeCell ref="M98:P98"/>
    <mergeCell ref="A4:F4"/>
    <mergeCell ref="A5:F5"/>
    <mergeCell ref="D97:F97"/>
    <mergeCell ref="D98:F98"/>
  </mergeCells>
  <pageMargins left="0.25" right="0.25" top="0.75" bottom="0.75" header="0.3" footer="0.3"/>
  <pageSetup scale="81" fitToHeight="0" orientation="landscape" r:id="rId1"/>
  <rowBreaks count="3" manualBreakCount="3">
    <brk id="34" max="16383" man="1"/>
    <brk id="60" max="16383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0E64-EDED-4164-81FE-AA1F1CE68B73}">
  <sheetPr>
    <pageSetUpPr fitToPage="1"/>
  </sheetPr>
  <dimension ref="A1:R100"/>
  <sheetViews>
    <sheetView zoomScale="96" zoomScaleNormal="96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7" width="14.140625" style="17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118194444.16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496847174</v>
      </c>
      <c r="D10" s="19">
        <f>SUM(E10:P10)</f>
        <v>99632506.209999993</v>
      </c>
      <c r="E10" s="19">
        <v>22756699.989999998</v>
      </c>
      <c r="F10" s="19">
        <v>41826413.329999998</v>
      </c>
      <c r="G10" s="19">
        <v>35049392.890000001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69172447</v>
      </c>
      <c r="D11" s="19">
        <f t="shared" ref="D11:D14" si="1">SUM(E11:P11)</f>
        <v>4208162.49</v>
      </c>
      <c r="E11" s="19">
        <v>1260000</v>
      </c>
      <c r="F11" s="19">
        <v>1390833.33</v>
      </c>
      <c r="G11" s="19">
        <v>1557329.16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14353775.460000001</v>
      </c>
      <c r="E14" s="19">
        <v>2916807.86</v>
      </c>
      <c r="F14" s="19">
        <v>6376569.3600000003</v>
      </c>
      <c r="G14" s="19">
        <v>5060398.24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182996000</v>
      </c>
      <c r="D15" s="16">
        <f t="shared" ref="D15:P15" si="2">SUM(D16:D24)</f>
        <v>29639141.909999996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36488000</v>
      </c>
      <c r="D16" s="19">
        <f>SUM(E16:P16)</f>
        <v>7757123.8200000003</v>
      </c>
      <c r="E16" s="19">
        <v>526273.93000000005</v>
      </c>
      <c r="F16" s="19">
        <v>2275064.8199999998</v>
      </c>
      <c r="G16" s="19">
        <v>4955785.07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404729.42</v>
      </c>
      <c r="E17" s="19">
        <v>0</v>
      </c>
      <c r="F17" s="19">
        <v>0</v>
      </c>
      <c r="G17" s="19">
        <v>404729.42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22850000</v>
      </c>
      <c r="D20" s="19">
        <f t="shared" si="3"/>
        <v>3025551.9800000004</v>
      </c>
      <c r="E20" s="19">
        <v>0</v>
      </c>
      <c r="F20" s="19">
        <v>374952.53</v>
      </c>
      <c r="G20" s="19">
        <v>2650599.4500000002</v>
      </c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46000000</v>
      </c>
      <c r="D21" s="19">
        <f t="shared" si="3"/>
        <v>16832740.689999998</v>
      </c>
      <c r="E21" s="19">
        <v>5512366.5599999996</v>
      </c>
      <c r="F21" s="19">
        <v>5668448.1600000001</v>
      </c>
      <c r="G21" s="19">
        <v>5651925.9699999997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37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46610000</v>
      </c>
      <c r="D23" s="19">
        <f t="shared" si="3"/>
        <v>1618996</v>
      </c>
      <c r="E23" s="19">
        <v>0</v>
      </c>
      <c r="F23" s="19">
        <v>103840</v>
      </c>
      <c r="G23" s="19">
        <v>1515156</v>
      </c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8428429.7400000002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41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42</v>
      </c>
      <c r="B27" s="19">
        <v>9800000</v>
      </c>
      <c r="C27" s="19">
        <v>2665250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43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44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45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46</v>
      </c>
      <c r="B31" s="19">
        <v>2500000</v>
      </c>
      <c r="C31" s="19">
        <v>834750</v>
      </c>
      <c r="D31" s="19">
        <f t="shared" si="5"/>
        <v>415233.1</v>
      </c>
      <c r="E31" s="19">
        <v>0</v>
      </c>
      <c r="F31" s="19">
        <v>0</v>
      </c>
      <c r="G31" s="19">
        <v>415233.1</v>
      </c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47</v>
      </c>
      <c r="B32" s="19">
        <v>24605000</v>
      </c>
      <c r="C32" s="19">
        <v>23836000</v>
      </c>
      <c r="D32" s="19">
        <f t="shared" si="5"/>
        <v>5066509.2</v>
      </c>
      <c r="E32" s="19">
        <v>1052000</v>
      </c>
      <c r="F32" s="19">
        <v>527500</v>
      </c>
      <c r="G32" s="19">
        <v>3487009.2</v>
      </c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49</v>
      </c>
      <c r="B34" s="19">
        <v>29400000</v>
      </c>
      <c r="C34" s="19">
        <v>20974000</v>
      </c>
      <c r="D34" s="19">
        <f t="shared" si="5"/>
        <v>2423337.08</v>
      </c>
      <c r="E34" s="19">
        <v>0</v>
      </c>
      <c r="F34" s="19">
        <v>0</v>
      </c>
      <c r="G34" s="19">
        <v>2423337.08</v>
      </c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13935568.76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42994450</v>
      </c>
      <c r="D52" s="19">
        <f>SUM(E52:P52)</f>
        <v>298922.76</v>
      </c>
      <c r="E52" s="19">
        <v>0</v>
      </c>
      <c r="F52" s="19">
        <v>269035.74</v>
      </c>
      <c r="G52" s="19">
        <v>29887.02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5000000</v>
      </c>
      <c r="D53" s="19">
        <f t="shared" ref="D53:D60" si="11">SUM(E53:P53)</f>
        <v>1779661</v>
      </c>
      <c r="E53" s="19">
        <v>0</v>
      </c>
      <c r="F53" s="19">
        <v>0</v>
      </c>
      <c r="G53" s="19">
        <v>1779661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12800000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26715603</v>
      </c>
      <c r="D56" s="19">
        <f t="shared" si="11"/>
        <v>11848189</v>
      </c>
      <c r="E56" s="19">
        <v>0</v>
      </c>
      <c r="F56" s="19">
        <v>2360000</v>
      </c>
      <c r="G56" s="19">
        <v>9488189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170197584.56999999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170197584.56999999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123</v>
      </c>
      <c r="B86" s="34"/>
      <c r="C86" s="34"/>
    </row>
    <row r="87" spans="1:16" x14ac:dyDescent="0.25">
      <c r="A87" t="s">
        <v>124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39"/>
      <c r="E97" s="50" t="s">
        <v>108</v>
      </c>
      <c r="F97" s="50"/>
      <c r="G97" s="50"/>
      <c r="H97" s="40"/>
      <c r="I97" s="40"/>
      <c r="J97" s="4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39"/>
      <c r="E98" s="50" t="s">
        <v>111</v>
      </c>
      <c r="F98" s="50"/>
      <c r="G98" s="50"/>
      <c r="H98" s="39"/>
      <c r="J98" s="39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39"/>
      <c r="E99" s="50" t="s">
        <v>113</v>
      </c>
      <c r="F99" s="50"/>
      <c r="G99" s="50"/>
      <c r="H99" s="39"/>
      <c r="J99" s="39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YEnWmYhFA0XUdJeZ+GfBgvkQtjo1iLgI5VdLXH4RHnA8j0NNQPsShaJPzrBTrM6Kba0zPOUha0dOY6gdmuS+uA==" saltValue="joCBR28TD2cN+A9xYu2u5A==" spinCount="100000" sheet="1" formatCells="0" formatColumns="0" formatRows="0" insertColumns="0" insertRows="0" insertHyperlinks="0" deleteColumns="0" deleteRows="0" sort="0" autoFilter="0" pivotTables="0"/>
  <mergeCells count="18">
    <mergeCell ref="B6:C6"/>
    <mergeCell ref="D6:G6"/>
    <mergeCell ref="E98:G98"/>
    <mergeCell ref="E99:G99"/>
    <mergeCell ref="M98:P98"/>
    <mergeCell ref="M99:P99"/>
    <mergeCell ref="E97:G97"/>
    <mergeCell ref="H6:I6"/>
    <mergeCell ref="J6:K6"/>
    <mergeCell ref="L6:M6"/>
    <mergeCell ref="N6:O6"/>
    <mergeCell ref="A85:C85"/>
    <mergeCell ref="M97:P9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228-E745-4791-BBE1-D43BBCF40E4F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6" style="17" customWidth="1"/>
    <col min="5" max="5" width="14.140625" style="17" bestFit="1" customWidth="1"/>
    <col min="6" max="7" width="14.140625" style="17" customWidth="1"/>
    <col min="8" max="8" width="14" style="17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170116905.38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496847174</v>
      </c>
      <c r="D10" s="19">
        <f>SUM(E10:P10)</f>
        <v>129931667.39999999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69172447</v>
      </c>
      <c r="D11" s="19">
        <f t="shared" ref="D11:D14" si="1">SUM(E11:P11)</f>
        <v>21184704.149999999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19000533.830000002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183246000</v>
      </c>
      <c r="D15" s="16">
        <f t="shared" ref="D15:P15" si="2">SUM(D16:D24)</f>
        <v>34117579.099999994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36488000</v>
      </c>
      <c r="D16" s="19">
        <f>SUM(E16:P16)</f>
        <v>7962856.4300000006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545141.37</v>
      </c>
      <c r="E17" s="19">
        <v>0</v>
      </c>
      <c r="F17" s="19">
        <v>0</v>
      </c>
      <c r="G17" s="19">
        <v>404729.42</v>
      </c>
      <c r="H17" s="19">
        <v>140411.95000000001</v>
      </c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23100000</v>
      </c>
      <c r="D20" s="19">
        <f t="shared" si="3"/>
        <v>3187648.5800000005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46000000</v>
      </c>
      <c r="D21" s="19">
        <f t="shared" si="3"/>
        <v>18883008.599999998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37</v>
      </c>
      <c r="B22" s="19">
        <v>77180000</v>
      </c>
      <c r="C22" s="19">
        <v>6212550</v>
      </c>
      <c r="D22" s="19">
        <f t="shared" si="3"/>
        <v>835026.4</v>
      </c>
      <c r="E22" s="19">
        <v>0</v>
      </c>
      <c r="F22" s="19">
        <v>0</v>
      </c>
      <c r="G22" s="19">
        <v>0</v>
      </c>
      <c r="H22" s="19">
        <v>835026.4</v>
      </c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46245450</v>
      </c>
      <c r="D23" s="19">
        <f t="shared" si="3"/>
        <v>2703897.7199999997</v>
      </c>
      <c r="E23" s="19">
        <v>0</v>
      </c>
      <c r="F23" s="19">
        <v>103840</v>
      </c>
      <c r="G23" s="19">
        <v>1515156</v>
      </c>
      <c r="H23" s="19">
        <v>1084901.72</v>
      </c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13976777.59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41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>
        <v>0</v>
      </c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42</v>
      </c>
      <c r="B27" s="19">
        <v>9800000</v>
      </c>
      <c r="C27" s="19">
        <v>2615250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>
        <v>0</v>
      </c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43</v>
      </c>
      <c r="B28" s="19">
        <v>8235000</v>
      </c>
      <c r="C28" s="19">
        <v>1950000</v>
      </c>
      <c r="D28" s="19">
        <f t="shared" si="5"/>
        <v>701427.16</v>
      </c>
      <c r="E28" s="19">
        <v>0</v>
      </c>
      <c r="F28" s="19">
        <v>0</v>
      </c>
      <c r="G28" s="19">
        <v>0</v>
      </c>
      <c r="H28" s="19">
        <v>701427.16</v>
      </c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44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45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>
        <v>0</v>
      </c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46</v>
      </c>
      <c r="B31" s="19">
        <v>2500000</v>
      </c>
      <c r="C31" s="19">
        <v>1275408.1599999999</v>
      </c>
      <c r="D31" s="19">
        <f t="shared" si="5"/>
        <v>467745.6</v>
      </c>
      <c r="E31" s="19">
        <v>0</v>
      </c>
      <c r="F31" s="19">
        <v>0</v>
      </c>
      <c r="G31" s="19">
        <v>415233.1</v>
      </c>
      <c r="H31" s="19">
        <v>52512.5</v>
      </c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47</v>
      </c>
      <c r="B32" s="19">
        <v>24605000</v>
      </c>
      <c r="C32" s="19">
        <v>25336000</v>
      </c>
      <c r="D32" s="19">
        <f t="shared" si="5"/>
        <v>6629525.3600000003</v>
      </c>
      <c r="E32" s="19">
        <v>1052000</v>
      </c>
      <c r="F32" s="19">
        <v>527500</v>
      </c>
      <c r="G32" s="19">
        <v>3487009.2</v>
      </c>
      <c r="H32" s="19">
        <v>1563016.16</v>
      </c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49</v>
      </c>
      <c r="B34" s="19">
        <v>29400000</v>
      </c>
      <c r="C34" s="19">
        <v>18833341.84</v>
      </c>
      <c r="D34" s="19">
        <f t="shared" si="5"/>
        <v>5654729.1099999994</v>
      </c>
      <c r="E34" s="19">
        <v>0</v>
      </c>
      <c r="F34" s="19">
        <v>0</v>
      </c>
      <c r="G34" s="19">
        <v>2423337.08</v>
      </c>
      <c r="H34" s="19">
        <v>3231392.03</v>
      </c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/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16867989.120000001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42994450</v>
      </c>
      <c r="D52" s="19">
        <f>SUM(E52:P52)</f>
        <v>1344523.31</v>
      </c>
      <c r="E52" s="19">
        <v>0</v>
      </c>
      <c r="F52" s="19">
        <v>269035.74</v>
      </c>
      <c r="G52" s="19">
        <v>29887.02</v>
      </c>
      <c r="H52" s="19">
        <v>1045600.55</v>
      </c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5000000</v>
      </c>
      <c r="D53" s="19">
        <f t="shared" ref="D53:D60" si="11">SUM(E53:P53)</f>
        <v>2239423.04</v>
      </c>
      <c r="E53" s="19">
        <v>0</v>
      </c>
      <c r="F53" s="19">
        <v>0</v>
      </c>
      <c r="G53" s="19">
        <v>1779661</v>
      </c>
      <c r="H53" s="19">
        <v>459762.04</v>
      </c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12567700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26947903</v>
      </c>
      <c r="D56" s="19">
        <f t="shared" si="11"/>
        <v>12119091.84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2395947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235079251.19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235079251.19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125</v>
      </c>
      <c r="B86" s="34"/>
      <c r="C86" s="34"/>
    </row>
    <row r="87" spans="1:16" x14ac:dyDescent="0.25">
      <c r="A87" t="s">
        <v>126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39"/>
      <c r="E97" s="39"/>
      <c r="F97" s="50" t="s">
        <v>108</v>
      </c>
      <c r="G97" s="50"/>
      <c r="H97" s="50"/>
      <c r="I97" s="40"/>
      <c r="J97" s="4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39"/>
      <c r="E98" s="39"/>
      <c r="F98" s="50" t="s">
        <v>111</v>
      </c>
      <c r="G98" s="50"/>
      <c r="H98" s="50"/>
      <c r="J98" s="39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39"/>
      <c r="E99" s="39"/>
      <c r="F99" s="50" t="s">
        <v>113</v>
      </c>
      <c r="G99" s="50"/>
      <c r="H99" s="50"/>
      <c r="J99" s="39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lqH1gcAPJHyJTYe2UZdCd3dytRS2wSteFZmEt0FxQN3opE2v4VQ+QxsGiKlgyEg3r5CrcATGm9TMjtytqib7Dg==" saltValue="hHIfO1C+7x//2PY3aYl0cA==" spinCount="100000" sheet="1" formatCells="0" formatColumns="0" formatRows="0" insertColumns="0" insertRows="0" insertHyperlinks="0" deleteColumns="0" deleteRows="0" sort="0" autoFilter="0" pivotTables="0"/>
  <mergeCells count="17">
    <mergeCell ref="F98:H98"/>
    <mergeCell ref="F99:H99"/>
    <mergeCell ref="M98:P98"/>
    <mergeCell ref="M99:P99"/>
    <mergeCell ref="J6:K6"/>
    <mergeCell ref="L6:M6"/>
    <mergeCell ref="N6:O6"/>
    <mergeCell ref="A85:C85"/>
    <mergeCell ref="M97:P97"/>
    <mergeCell ref="B6:C6"/>
    <mergeCell ref="A1:H1"/>
    <mergeCell ref="A2:H2"/>
    <mergeCell ref="A3:H3"/>
    <mergeCell ref="A4:H4"/>
    <mergeCell ref="A5:H5"/>
    <mergeCell ref="D6:I6"/>
    <mergeCell ref="F97:H97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  <rowBreaks count="1" manualBreakCount="1"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0957-A410-46A1-9829-8629A9295B66}">
  <sheetPr>
    <pageSetUpPr fitToPage="1"/>
  </sheetPr>
  <dimension ref="A1:R100"/>
  <sheetViews>
    <sheetView topLeftCell="A97" zoomScaleNormal="100" workbookViewId="0">
      <selection activeCell="F99" sqref="F99:I99"/>
    </sheetView>
  </sheetViews>
  <sheetFormatPr baseColWidth="10" defaultColWidth="8" defaultRowHeight="15" x14ac:dyDescent="0.25"/>
  <cols>
    <col min="1" max="1" width="95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8" width="14.140625" style="17" bestFit="1" customWidth="1"/>
    <col min="9" max="9" width="14.28515625" style="17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212627337.03999999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495992174</v>
      </c>
      <c r="D10" s="19">
        <f>SUM(E10:P10)</f>
        <v>162702126.53999999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70027447</v>
      </c>
      <c r="D11" s="19">
        <f t="shared" ref="D11:D14" si="1">SUM(E11:P11)</f>
        <v>25976966.59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23948243.910000004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136458479</v>
      </c>
      <c r="D15" s="16">
        <f t="shared" ref="D15:P15" si="2">SUM(D16:D24)</f>
        <v>39903147.870000005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32370543</v>
      </c>
      <c r="D16" s="19">
        <f>SUM(E16:P16)</f>
        <v>10072305.84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755880.14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2200000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16893939</v>
      </c>
      <c r="D20" s="19">
        <f t="shared" si="3"/>
        <v>3411862.1800000006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44635997</v>
      </c>
      <c r="D21" s="19">
        <f t="shared" si="3"/>
        <v>21316333.259999998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/>
      <c r="K21" s="19"/>
      <c r="L21" s="19"/>
      <c r="M21" s="19"/>
      <c r="N21" s="19"/>
      <c r="O21" s="19"/>
      <c r="P21" s="19"/>
    </row>
    <row r="22" spans="1:16" ht="15.75" customHeight="1" x14ac:dyDescent="0.25">
      <c r="A22" s="18" t="s">
        <v>37</v>
      </c>
      <c r="B22" s="19">
        <v>77180000</v>
      </c>
      <c r="C22" s="19">
        <v>10112550</v>
      </c>
      <c r="D22" s="19">
        <f t="shared" si="3"/>
        <v>1076324.6000000001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21185450</v>
      </c>
      <c r="D23" s="19">
        <f t="shared" si="3"/>
        <v>3219713.65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60000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17479882.300000001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41</v>
      </c>
      <c r="B26" s="19">
        <v>15630000</v>
      </c>
      <c r="C26" s="19">
        <v>9150000</v>
      </c>
      <c r="D26" s="19">
        <f>SUM(E26:P26)</f>
        <v>852835.34000000008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/>
      <c r="K26" s="19"/>
      <c r="L26" s="19"/>
      <c r="M26" s="19"/>
      <c r="N26" s="19"/>
      <c r="O26" s="19"/>
      <c r="P26" s="19"/>
    </row>
    <row r="27" spans="1:16" ht="14.25" customHeight="1" x14ac:dyDescent="0.25">
      <c r="A27" s="18" t="s">
        <v>42</v>
      </c>
      <c r="B27" s="19">
        <v>9800000</v>
      </c>
      <c r="C27" s="19">
        <v>2615250</v>
      </c>
      <c r="D27" s="19">
        <f t="shared" ref="D27:D34" si="5">SUM(E27:P27)</f>
        <v>1140464.76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/>
      <c r="K27" s="19"/>
      <c r="L27" s="19"/>
      <c r="M27" s="19"/>
      <c r="N27" s="19"/>
      <c r="O27" s="19"/>
      <c r="P27" s="19"/>
    </row>
    <row r="28" spans="1:16" ht="14.25" customHeight="1" x14ac:dyDescent="0.25">
      <c r="A28" s="18" t="s">
        <v>43</v>
      </c>
      <c r="B28" s="19">
        <v>8235000</v>
      </c>
      <c r="C28" s="19">
        <v>1950000</v>
      </c>
      <c r="D28" s="19">
        <f t="shared" si="5"/>
        <v>875347.3600000001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/>
      <c r="K28" s="19"/>
      <c r="L28" s="19"/>
      <c r="M28" s="19"/>
      <c r="N28" s="19"/>
      <c r="O28" s="19"/>
      <c r="P28" s="19"/>
    </row>
    <row r="29" spans="1:16" ht="14.25" customHeight="1" x14ac:dyDescent="0.25">
      <c r="A29" s="18" t="s">
        <v>44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</row>
    <row r="30" spans="1:16" ht="14.25" customHeight="1" x14ac:dyDescent="0.25">
      <c r="A30" s="18" t="s">
        <v>45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/>
      <c r="K30" s="19"/>
      <c r="L30" s="19"/>
      <c r="M30" s="19"/>
      <c r="N30" s="19"/>
      <c r="O30" s="19"/>
      <c r="P30" s="19"/>
    </row>
    <row r="31" spans="1:16" ht="14.25" customHeight="1" x14ac:dyDescent="0.25">
      <c r="A31" s="18" t="s">
        <v>46</v>
      </c>
      <c r="B31" s="19">
        <v>2500000</v>
      </c>
      <c r="C31" s="19">
        <v>1775408.16</v>
      </c>
      <c r="D31" s="19">
        <f t="shared" si="5"/>
        <v>790459.1399999999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/>
      <c r="K31" s="19"/>
      <c r="L31" s="19"/>
      <c r="M31" s="19"/>
      <c r="N31" s="19"/>
      <c r="O31" s="19"/>
      <c r="P31" s="19"/>
    </row>
    <row r="32" spans="1:16" ht="14.25" customHeight="1" x14ac:dyDescent="0.25">
      <c r="A32" s="18" t="s">
        <v>47</v>
      </c>
      <c r="B32" s="19">
        <v>24605000</v>
      </c>
      <c r="C32" s="19">
        <v>25336000</v>
      </c>
      <c r="D32" s="19">
        <f t="shared" si="5"/>
        <v>7326758.1600000001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/>
      <c r="K32" s="19"/>
      <c r="L32" s="19"/>
      <c r="M32" s="19"/>
      <c r="N32" s="19"/>
      <c r="O32" s="19"/>
      <c r="P32" s="19"/>
    </row>
    <row r="33" spans="1:18" ht="14.25" customHeight="1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</row>
    <row r="34" spans="1:18" ht="14.25" customHeight="1" x14ac:dyDescent="0.25">
      <c r="A34" s="18" t="s">
        <v>49</v>
      </c>
      <c r="B34" s="19">
        <v>29400000</v>
      </c>
      <c r="C34" s="19">
        <v>18333341.84</v>
      </c>
      <c r="D34" s="19">
        <f t="shared" si="5"/>
        <v>6421107.3899999997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217022000</v>
      </c>
      <c r="D51" s="16">
        <f t="shared" ref="D51:K51" si="10">SUM(D52:D60)</f>
        <v>20158554.100000001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44056298.539999999</v>
      </c>
      <c r="D52" s="19">
        <f>SUM(E52:P52)</f>
        <v>2076827.77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74853992.379999995</v>
      </c>
      <c r="D53" s="19">
        <f t="shared" ref="D53:D60" si="11">SUM(E53:P53)</f>
        <v>2738508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8796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78465704.159999996</v>
      </c>
      <c r="D56" s="19">
        <f t="shared" si="11"/>
        <v>14178267.4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8065053.9900000002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290168921.31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290168921.31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127</v>
      </c>
      <c r="B86" s="34"/>
      <c r="C86" s="34"/>
    </row>
    <row r="87" spans="1:16" x14ac:dyDescent="0.25">
      <c r="A87" t="s">
        <v>128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39"/>
      <c r="E97" s="39"/>
      <c r="F97" s="50" t="s">
        <v>108</v>
      </c>
      <c r="G97" s="50"/>
      <c r="H97" s="50"/>
      <c r="I97" s="50"/>
      <c r="J97" s="4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39"/>
      <c r="E98" s="39"/>
      <c r="F98" s="50" t="s">
        <v>111</v>
      </c>
      <c r="G98" s="50"/>
      <c r="H98" s="50"/>
      <c r="I98" s="50"/>
      <c r="J98" s="39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39"/>
      <c r="E99" s="39"/>
      <c r="F99" s="50" t="s">
        <v>113</v>
      </c>
      <c r="G99" s="50"/>
      <c r="H99" s="50"/>
      <c r="I99" s="50"/>
      <c r="J99" s="39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pAe59chseNf3QTv1e5Tp31PONY3ii/jcMLLe+8CFkDNovvvGbaTjWtr+pP0Dmf7ORLcroCaEPzjxphm9Atdimg==" saltValue="6117Hb3M/uIfYTOAHJ56Ng==" spinCount="100000" sheet="1" formatCells="0" formatColumns="0" formatRows="0" insertColumns="0" insertRows="0" insertHyperlinks="0" deleteColumns="0" deleteRows="0" sort="0" autoFilter="0" pivotTables="0"/>
  <mergeCells count="17">
    <mergeCell ref="F98:I98"/>
    <mergeCell ref="F99:I99"/>
    <mergeCell ref="M98:P98"/>
    <mergeCell ref="M99:P99"/>
    <mergeCell ref="F97:I97"/>
    <mergeCell ref="A85:C85"/>
    <mergeCell ref="M97:P97"/>
    <mergeCell ref="B6:C6"/>
    <mergeCell ref="A1:I1"/>
    <mergeCell ref="A2:I2"/>
    <mergeCell ref="A3:I3"/>
    <mergeCell ref="A4:I4"/>
    <mergeCell ref="A5:I5"/>
    <mergeCell ref="D6:I6"/>
    <mergeCell ref="J6:K6"/>
    <mergeCell ref="L6:M6"/>
    <mergeCell ref="N6:O6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9F21-6A6E-434C-A4D9-35986AAA6D29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96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9" width="14.140625" style="17" bestFit="1" customWidth="1"/>
    <col min="10" max="10" width="14.140625" style="17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48"/>
      <c r="H6" s="48"/>
      <c r="I6" s="48"/>
      <c r="J6" s="48"/>
      <c r="K6" s="52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251329917.41999999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38702580.380000003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493577174</v>
      </c>
      <c r="D10" s="19">
        <f>SUM(E10:P10)</f>
        <v>194603398.94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>
        <v>31901272.399999999</v>
      </c>
      <c r="K10" s="19"/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72442447</v>
      </c>
      <c r="D11" s="19">
        <f t="shared" ref="D11:D14" si="1">SUM(E11:P11)</f>
        <v>27881133.259999998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>
        <v>1904166.67</v>
      </c>
      <c r="K11" s="19"/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/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/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28845385.220000003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>
        <v>4897141.3099999996</v>
      </c>
      <c r="K14" s="19"/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136458479</v>
      </c>
      <c r="D15" s="16">
        <f t="shared" ref="D15:P15" si="2">SUM(D16:D24)</f>
        <v>46674216.170000002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6771068.2999999989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32370543</v>
      </c>
      <c r="D16" s="19">
        <f>SUM(E16:P16)</f>
        <v>11907477.48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>
        <v>1835171.64</v>
      </c>
      <c r="K16" s="19"/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9000000</v>
      </c>
      <c r="D17" s="19">
        <f t="shared" ref="D17:D24" si="3">SUM(E17:P17)</f>
        <v>969586.85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>
        <v>213706.71</v>
      </c>
      <c r="K17" s="19"/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2200000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/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/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16893939</v>
      </c>
      <c r="D20" s="19">
        <f t="shared" si="3"/>
        <v>5118669.58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>
        <v>1706807.4</v>
      </c>
      <c r="K20" s="19"/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44635997</v>
      </c>
      <c r="D21" s="19">
        <f t="shared" si="3"/>
        <v>22014702.029999997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>
        <v>698368.77</v>
      </c>
      <c r="K21" s="19"/>
      <c r="L21" s="19"/>
      <c r="M21" s="19"/>
      <c r="N21" s="19"/>
      <c r="O21" s="19"/>
      <c r="P21" s="19"/>
    </row>
    <row r="22" spans="1:16" ht="15.75" customHeight="1" x14ac:dyDescent="0.25">
      <c r="A22" s="18" t="s">
        <v>37</v>
      </c>
      <c r="B22" s="19">
        <v>77180000</v>
      </c>
      <c r="C22" s="19">
        <v>12571912.470000001</v>
      </c>
      <c r="D22" s="19">
        <f t="shared" si="3"/>
        <v>1497202.28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>
        <v>420877.68</v>
      </c>
      <c r="K22" s="19"/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18726087.530000001</v>
      </c>
      <c r="D23" s="19">
        <f t="shared" si="3"/>
        <v>5115849.75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>
        <v>1896136.1</v>
      </c>
      <c r="K23" s="19"/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60000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>
        <v>0</v>
      </c>
      <c r="K24" s="19"/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23527488.77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6047606.4700000007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41</v>
      </c>
      <c r="B26" s="19">
        <v>15630000</v>
      </c>
      <c r="C26" s="19">
        <v>9433089.9000000004</v>
      </c>
      <c r="D26" s="19">
        <f>SUM(E26:P26)</f>
        <v>3624838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>
        <v>2772002.66</v>
      </c>
      <c r="K26" s="19"/>
      <c r="L26" s="19"/>
      <c r="M26" s="19"/>
      <c r="N26" s="19"/>
      <c r="O26" s="19"/>
      <c r="P26" s="19"/>
    </row>
    <row r="27" spans="1:16" ht="14.25" customHeight="1" x14ac:dyDescent="0.25">
      <c r="A27" s="18" t="s">
        <v>42</v>
      </c>
      <c r="B27" s="19">
        <v>9800000</v>
      </c>
      <c r="C27" s="19">
        <v>2332160.1</v>
      </c>
      <c r="D27" s="19">
        <f t="shared" ref="D27:D34" si="5">SUM(E27:P27)</f>
        <v>1395403.76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>
        <v>254939</v>
      </c>
      <c r="K27" s="19"/>
      <c r="L27" s="19"/>
      <c r="M27" s="19"/>
      <c r="N27" s="19"/>
      <c r="O27" s="19"/>
      <c r="P27" s="19"/>
    </row>
    <row r="28" spans="1:16" ht="14.25" customHeight="1" x14ac:dyDescent="0.25">
      <c r="A28" s="18" t="s">
        <v>43</v>
      </c>
      <c r="B28" s="19">
        <v>8235000</v>
      </c>
      <c r="C28" s="19">
        <v>1950000</v>
      </c>
      <c r="D28" s="19">
        <f t="shared" si="5"/>
        <v>1300949.6500000001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>
        <v>425602.29</v>
      </c>
      <c r="K28" s="19"/>
      <c r="L28" s="19"/>
      <c r="M28" s="19"/>
      <c r="N28" s="19"/>
      <c r="O28" s="19"/>
      <c r="P28" s="19"/>
    </row>
    <row r="29" spans="1:16" ht="14.25" customHeight="1" x14ac:dyDescent="0.25">
      <c r="A29" s="18" t="s">
        <v>44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>
        <v>0</v>
      </c>
      <c r="K29" s="19"/>
      <c r="L29" s="19"/>
      <c r="M29" s="19"/>
      <c r="N29" s="19"/>
      <c r="O29" s="19"/>
      <c r="P29" s="19"/>
    </row>
    <row r="30" spans="1:16" ht="14.25" customHeight="1" x14ac:dyDescent="0.25">
      <c r="A30" s="18" t="s">
        <v>45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>
        <v>0</v>
      </c>
      <c r="K30" s="19"/>
      <c r="L30" s="19"/>
      <c r="M30" s="19"/>
      <c r="N30" s="19"/>
      <c r="O30" s="19"/>
      <c r="P30" s="19"/>
    </row>
    <row r="31" spans="1:16" ht="14.25" customHeight="1" x14ac:dyDescent="0.25">
      <c r="A31" s="18" t="s">
        <v>46</v>
      </c>
      <c r="B31" s="19">
        <v>2500000</v>
      </c>
      <c r="C31" s="19">
        <v>1775408.16</v>
      </c>
      <c r="D31" s="19">
        <f t="shared" si="5"/>
        <v>1182388.8499999999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>
        <v>391929.71</v>
      </c>
      <c r="K31" s="19"/>
      <c r="L31" s="19"/>
      <c r="M31" s="19"/>
      <c r="N31" s="19"/>
      <c r="O31" s="19"/>
      <c r="P31" s="19"/>
    </row>
    <row r="32" spans="1:16" ht="14.25" customHeight="1" x14ac:dyDescent="0.25">
      <c r="A32" s="18" t="s">
        <v>47</v>
      </c>
      <c r="B32" s="19">
        <v>24605000</v>
      </c>
      <c r="C32" s="19">
        <v>25336000</v>
      </c>
      <c r="D32" s="19">
        <f t="shared" si="5"/>
        <v>8031726.1600000001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>
        <v>704968</v>
      </c>
      <c r="K32" s="19"/>
      <c r="L32" s="19"/>
      <c r="M32" s="19"/>
      <c r="N32" s="19"/>
      <c r="O32" s="19"/>
      <c r="P32" s="19"/>
    </row>
    <row r="33" spans="1:18" ht="14.25" customHeight="1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/>
      <c r="L33" s="19"/>
      <c r="M33" s="19"/>
      <c r="N33" s="19"/>
      <c r="O33" s="19"/>
      <c r="P33" s="19"/>
    </row>
    <row r="34" spans="1:18" ht="14.25" customHeight="1" x14ac:dyDescent="0.25">
      <c r="A34" s="18" t="s">
        <v>49</v>
      </c>
      <c r="B34" s="19">
        <v>29400000</v>
      </c>
      <c r="C34" s="19">
        <v>18333341.84</v>
      </c>
      <c r="D34" s="19">
        <f t="shared" si="5"/>
        <v>7919272.1999999993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>
        <v>1498164.81</v>
      </c>
      <c r="K34" s="19"/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/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/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/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/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/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/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/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/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/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/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/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/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217021999.99999997</v>
      </c>
      <c r="D51" s="16">
        <f t="shared" ref="D51:K51" si="10">SUM(D52:D60)</f>
        <v>31923890.57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11765336.469999999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47845298.539999999</v>
      </c>
      <c r="D52" s="19">
        <f>SUM(E52:P52)</f>
        <v>6886654.4000000004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>
        <v>4809826.63</v>
      </c>
      <c r="K52" s="19"/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74853992.379999995</v>
      </c>
      <c r="D53" s="19">
        <f t="shared" ref="D53:D60" si="11">SUM(E53:P53)</f>
        <v>2738508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>
        <v>0</v>
      </c>
      <c r="K53" s="19"/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1400942.99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>
        <v>0</v>
      </c>
      <c r="K54" s="19"/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10416000</v>
      </c>
      <c r="D55" s="19">
        <f t="shared" si="11"/>
        <v>6943799.5199999996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6943799.5199999996</v>
      </c>
      <c r="K55" s="19"/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78622804.159999996</v>
      </c>
      <c r="D56" s="19">
        <f t="shared" si="11"/>
        <v>14189977.720000001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>
        <v>11710.32</v>
      </c>
      <c r="K56" s="19"/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2726807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/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/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/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>
        <v>0</v>
      </c>
      <c r="K60" s="19"/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/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/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/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/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/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/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/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/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>
        <v>0</v>
      </c>
      <c r="K72" s="20"/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353455512.92999995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63286591.619999997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353455512.92999995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63286591.619999997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129</v>
      </c>
      <c r="B86" s="34"/>
      <c r="C86" s="34"/>
    </row>
    <row r="87" spans="1:16" x14ac:dyDescent="0.25">
      <c r="A87" t="s">
        <v>130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39"/>
      <c r="E97" s="39"/>
      <c r="F97" s="39"/>
      <c r="G97" s="50" t="s">
        <v>108</v>
      </c>
      <c r="H97" s="50"/>
      <c r="I97" s="50"/>
      <c r="J97" s="50"/>
      <c r="K97" s="4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39"/>
      <c r="E98" s="39"/>
      <c r="F98" s="39"/>
      <c r="G98" s="50" t="s">
        <v>111</v>
      </c>
      <c r="H98" s="50"/>
      <c r="I98" s="50"/>
      <c r="J98" s="50"/>
      <c r="K98" s="39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39"/>
      <c r="E99" s="39"/>
      <c r="F99" s="39"/>
      <c r="G99" s="50" t="s">
        <v>131</v>
      </c>
      <c r="H99" s="50"/>
      <c r="I99" s="50"/>
      <c r="J99" s="50"/>
      <c r="K99" s="39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e2yDCaZsiQo+VNAdCNiljQjCc+XtW4U/DCmZHNavWBl/LC7lL2GXC62EBOaYE1upew9ZJCTisUSP9SgxbzSUWw==" saltValue="C7YFpP71lXuGkxjDeAbOsQ==" spinCount="100000" sheet="1" formatCells="0" formatColumns="0" formatRows="0" insertColumns="0" insertRows="0" insertHyperlinks="0" deleteColumns="0" deleteRows="0" sort="0" autoFilter="0" pivotTables="0"/>
  <mergeCells count="16">
    <mergeCell ref="G98:J98"/>
    <mergeCell ref="G99:J99"/>
    <mergeCell ref="M98:P98"/>
    <mergeCell ref="M99:P99"/>
    <mergeCell ref="G97:J97"/>
    <mergeCell ref="A85:C85"/>
    <mergeCell ref="M97:P97"/>
    <mergeCell ref="B6:C6"/>
    <mergeCell ref="A1:J1"/>
    <mergeCell ref="A2:J2"/>
    <mergeCell ref="A3:J3"/>
    <mergeCell ref="A4:J4"/>
    <mergeCell ref="A5:J5"/>
    <mergeCell ref="D6:K6"/>
    <mergeCell ref="L6:M6"/>
    <mergeCell ref="N6:O6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C88F-19BD-4DFF-B1B7-D4C7CBABD025}">
  <sheetPr>
    <pageSetUpPr fitToPage="1"/>
  </sheetPr>
  <dimension ref="A1:R100"/>
  <sheetViews>
    <sheetView tabSelected="1" zoomScaleNormal="100" workbookViewId="0">
      <selection activeCell="Q45" sqref="Q45"/>
    </sheetView>
  </sheetViews>
  <sheetFormatPr baseColWidth="10" defaultColWidth="8" defaultRowHeight="15" x14ac:dyDescent="0.25"/>
  <cols>
    <col min="1" max="1" width="96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9" width="14.140625" style="17" bestFit="1" customWidth="1"/>
    <col min="10" max="11" width="14.140625" style="17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5</v>
      </c>
      <c r="C6" s="46"/>
      <c r="D6" s="47" t="s">
        <v>6</v>
      </c>
      <c r="E6" s="48"/>
      <c r="F6" s="48"/>
      <c r="G6" s="48"/>
      <c r="H6" s="48"/>
      <c r="I6" s="48"/>
      <c r="J6" s="48"/>
      <c r="K6" s="52"/>
      <c r="L6" s="46"/>
      <c r="M6" s="46"/>
      <c r="N6" s="46"/>
      <c r="O6" s="46"/>
      <c r="P6" s="5"/>
    </row>
    <row r="7" spans="1:16" s="8" customFormat="1" ht="18.75" x14ac:dyDescent="0.25">
      <c r="A7" s="9" t="s">
        <v>7</v>
      </c>
      <c r="B7" s="10" t="s">
        <v>8</v>
      </c>
      <c r="C7" s="11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</row>
    <row r="8" spans="1:16" s="14" customFormat="1" ht="15.75" x14ac:dyDescent="0.25">
      <c r="A8" s="13" t="s">
        <v>23</v>
      </c>
      <c r="B8" s="13"/>
      <c r="C8" s="13"/>
      <c r="D8" s="13"/>
      <c r="E8" s="13"/>
    </row>
    <row r="9" spans="1:16" ht="15.75" x14ac:dyDescent="0.25">
      <c r="A9" s="15" t="s">
        <v>24</v>
      </c>
      <c r="B9" s="16">
        <f>SUM(B10:B14)</f>
        <v>670419621</v>
      </c>
      <c r="C9" s="16">
        <f>SUM(C10:C14)</f>
        <v>670419621</v>
      </c>
      <c r="D9" s="16">
        <f>SUM(D10:D14)</f>
        <v>290473158.97000003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38702580.380000003</v>
      </c>
      <c r="K9" s="16">
        <f t="shared" si="0"/>
        <v>39143241.550000004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25</v>
      </c>
      <c r="B10" s="19">
        <v>505019621</v>
      </c>
      <c r="C10" s="19">
        <v>493577174</v>
      </c>
      <c r="D10" s="19">
        <f>SUM(E10:P10)</f>
        <v>227176135.61000001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>
        <v>31901272.399999999</v>
      </c>
      <c r="K10" s="19">
        <v>32572736.670000002</v>
      </c>
      <c r="L10" s="19"/>
      <c r="M10" s="19"/>
      <c r="N10" s="19"/>
      <c r="O10" s="19"/>
      <c r="P10" s="19"/>
    </row>
    <row r="11" spans="1:16" ht="15.75" x14ac:dyDescent="0.25">
      <c r="A11" s="18" t="s">
        <v>26</v>
      </c>
      <c r="B11" s="19">
        <v>61000000</v>
      </c>
      <c r="C11" s="19">
        <v>72442447</v>
      </c>
      <c r="D11" s="19">
        <f t="shared" ref="D11:D14" si="1">SUM(E11:P11)</f>
        <v>29636133.259999998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>
        <v>1904166.67</v>
      </c>
      <c r="K11" s="19">
        <v>1755000</v>
      </c>
      <c r="L11" s="19"/>
      <c r="M11" s="19"/>
      <c r="N11" s="19"/>
      <c r="O11" s="19"/>
      <c r="P11" s="19"/>
    </row>
    <row r="12" spans="1:16" ht="15.75" x14ac:dyDescent="0.25">
      <c r="A12" s="18" t="s">
        <v>27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/>
      <c r="M12" s="19"/>
      <c r="N12" s="19"/>
      <c r="O12" s="19"/>
      <c r="P12" s="19"/>
    </row>
    <row r="13" spans="1:16" ht="15.75" x14ac:dyDescent="0.25">
      <c r="A13" s="18" t="s">
        <v>28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/>
      <c r="M13" s="19"/>
      <c r="N13" s="19"/>
      <c r="O13" s="19"/>
      <c r="P13" s="19"/>
    </row>
    <row r="14" spans="1:16" ht="15.75" x14ac:dyDescent="0.25">
      <c r="A14" s="18" t="s">
        <v>29</v>
      </c>
      <c r="B14" s="19">
        <v>72700000</v>
      </c>
      <c r="C14" s="19">
        <v>72700000</v>
      </c>
      <c r="D14" s="19">
        <f t="shared" si="1"/>
        <v>33660890.100000001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>
        <v>4897141.3099999996</v>
      </c>
      <c r="K14" s="19">
        <v>4815504.88</v>
      </c>
      <c r="L14" s="19"/>
      <c r="M14" s="19"/>
      <c r="N14" s="19"/>
      <c r="O14" s="19"/>
      <c r="P14" s="19"/>
    </row>
    <row r="15" spans="1:16" ht="15.75" x14ac:dyDescent="0.25">
      <c r="A15" s="21" t="s">
        <v>30</v>
      </c>
      <c r="B15" s="16">
        <f>SUM(B16:B24)</f>
        <v>282398000</v>
      </c>
      <c r="C15" s="16">
        <f>SUM(C16:C24)</f>
        <v>136379940.88999999</v>
      </c>
      <c r="D15" s="16">
        <f t="shared" ref="D15:P15" si="2">SUM(D16:D24)</f>
        <v>62249244.280000001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6771068.2999999989</v>
      </c>
      <c r="K15" s="16">
        <f t="shared" si="2"/>
        <v>15575028.109999998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31</v>
      </c>
      <c r="B16" s="19">
        <v>36488000</v>
      </c>
      <c r="C16" s="19">
        <v>32370543</v>
      </c>
      <c r="D16" s="19">
        <f>SUM(E16:P16)</f>
        <v>16362357.690000001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>
        <v>1835171.64</v>
      </c>
      <c r="K16" s="19">
        <v>4454880.21</v>
      </c>
      <c r="L16" s="19"/>
      <c r="M16" s="19"/>
      <c r="N16" s="19"/>
      <c r="O16" s="19"/>
      <c r="P16" s="19"/>
    </row>
    <row r="17" spans="1:16" ht="15.75" x14ac:dyDescent="0.25">
      <c r="A17" s="18" t="s">
        <v>32</v>
      </c>
      <c r="B17" s="19">
        <v>6000000</v>
      </c>
      <c r="C17" s="19">
        <v>8549307.3499999996</v>
      </c>
      <c r="D17" s="19">
        <f t="shared" ref="D17:D24" si="3">SUM(E17:P17)</f>
        <v>1036253.52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>
        <v>213706.71</v>
      </c>
      <c r="K17" s="19">
        <v>66666.67</v>
      </c>
      <c r="L17" s="19"/>
      <c r="M17" s="19"/>
      <c r="N17" s="19"/>
      <c r="O17" s="19"/>
      <c r="P17" s="19"/>
    </row>
    <row r="18" spans="1:16" ht="15.75" x14ac:dyDescent="0.25">
      <c r="A18" s="18" t="s">
        <v>33</v>
      </c>
      <c r="B18" s="19">
        <v>9150000</v>
      </c>
      <c r="C18" s="19">
        <v>2200000</v>
      </c>
      <c r="D18" s="19">
        <f t="shared" si="3"/>
        <v>99774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99774</v>
      </c>
      <c r="L18" s="19"/>
      <c r="M18" s="19"/>
      <c r="N18" s="19"/>
      <c r="O18" s="19"/>
      <c r="P18" s="19"/>
    </row>
    <row r="19" spans="1:16" ht="15.75" x14ac:dyDescent="0.25">
      <c r="A19" s="18" t="s">
        <v>34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/>
      <c r="M19" s="19"/>
      <c r="N19" s="19"/>
      <c r="O19" s="19"/>
      <c r="P19" s="19"/>
    </row>
    <row r="20" spans="1:16" ht="15.75" x14ac:dyDescent="0.25">
      <c r="A20" s="18" t="s">
        <v>35</v>
      </c>
      <c r="B20" s="19">
        <v>44320000</v>
      </c>
      <c r="C20" s="19">
        <v>20993939</v>
      </c>
      <c r="D20" s="19">
        <f t="shared" si="3"/>
        <v>6003649.1799999997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>
        <v>1706807.4</v>
      </c>
      <c r="K20" s="19">
        <v>884979.6</v>
      </c>
      <c r="L20" s="19"/>
      <c r="M20" s="19"/>
      <c r="N20" s="19"/>
      <c r="O20" s="19"/>
      <c r="P20" s="19"/>
    </row>
    <row r="21" spans="1:16" ht="15.75" x14ac:dyDescent="0.25">
      <c r="A21" s="18" t="s">
        <v>36</v>
      </c>
      <c r="B21" s="19">
        <v>46250000</v>
      </c>
      <c r="C21" s="19">
        <v>44635997</v>
      </c>
      <c r="D21" s="19">
        <f t="shared" si="3"/>
        <v>23307666.709999997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>
        <v>698368.77</v>
      </c>
      <c r="K21" s="19">
        <v>1292964.68</v>
      </c>
      <c r="L21" s="19"/>
      <c r="M21" s="19"/>
      <c r="N21" s="19"/>
      <c r="O21" s="19"/>
      <c r="P21" s="19"/>
    </row>
    <row r="22" spans="1:16" ht="15.75" customHeight="1" x14ac:dyDescent="0.25">
      <c r="A22" s="18" t="s">
        <v>37</v>
      </c>
      <c r="B22" s="19">
        <v>77180000</v>
      </c>
      <c r="C22" s="19">
        <v>13046717.75</v>
      </c>
      <c r="D22" s="19">
        <f t="shared" si="3"/>
        <v>6556206.9500000002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>
        <v>420877.68</v>
      </c>
      <c r="K22" s="19">
        <v>5059004.67</v>
      </c>
      <c r="L22" s="19"/>
      <c r="M22" s="19"/>
      <c r="N22" s="19"/>
      <c r="O22" s="19"/>
      <c r="P22" s="19"/>
    </row>
    <row r="23" spans="1:16" ht="15.75" x14ac:dyDescent="0.25">
      <c r="A23" s="18" t="s">
        <v>38</v>
      </c>
      <c r="B23" s="19">
        <v>59100000</v>
      </c>
      <c r="C23" s="19">
        <v>14300008.59</v>
      </c>
      <c r="D23" s="19">
        <f t="shared" si="3"/>
        <v>8832608.0299999993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>
        <v>1896136.1</v>
      </c>
      <c r="K23" s="19">
        <v>3716758.28</v>
      </c>
      <c r="L23" s="19"/>
      <c r="M23" s="19"/>
      <c r="N23" s="19"/>
      <c r="O23" s="19"/>
      <c r="P23" s="19"/>
    </row>
    <row r="24" spans="1:16" ht="15.75" x14ac:dyDescent="0.25">
      <c r="A24" s="18" t="s">
        <v>39</v>
      </c>
      <c r="B24" s="19">
        <v>1000000</v>
      </c>
      <c r="C24" s="19">
        <v>283428.2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>
        <v>0</v>
      </c>
      <c r="K24" s="19">
        <v>0</v>
      </c>
      <c r="L24" s="19"/>
      <c r="M24" s="19"/>
      <c r="N24" s="19"/>
      <c r="O24" s="19"/>
      <c r="P24" s="19"/>
    </row>
    <row r="25" spans="1:16" ht="15.75" x14ac:dyDescent="0.25">
      <c r="A25" s="21" t="s">
        <v>40</v>
      </c>
      <c r="B25" s="16">
        <f>SUM(B26:B34)</f>
        <v>92830000</v>
      </c>
      <c r="C25" s="16">
        <f>SUM(C26:C34)</f>
        <v>57300000</v>
      </c>
      <c r="D25" s="16">
        <f t="shared" ref="D25:P25" si="4">SUM(D26:D34)</f>
        <v>25220546.170000002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6047606.4700000007</v>
      </c>
      <c r="K25" s="16">
        <f t="shared" si="4"/>
        <v>1693057.4000000001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41</v>
      </c>
      <c r="B26" s="19">
        <v>15630000</v>
      </c>
      <c r="C26" s="19">
        <v>9327089.9000000004</v>
      </c>
      <c r="D26" s="19">
        <f>SUM(E26:P26)</f>
        <v>4127210.84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>
        <v>2772002.66</v>
      </c>
      <c r="K26" s="19">
        <v>502372.84</v>
      </c>
      <c r="L26" s="19"/>
      <c r="M26" s="19"/>
      <c r="N26" s="19"/>
      <c r="O26" s="19"/>
      <c r="P26" s="19"/>
    </row>
    <row r="27" spans="1:16" ht="14.25" customHeight="1" x14ac:dyDescent="0.25">
      <c r="A27" s="18" t="s">
        <v>42</v>
      </c>
      <c r="B27" s="19">
        <v>9800000</v>
      </c>
      <c r="C27" s="19">
        <v>2332160.1</v>
      </c>
      <c r="D27" s="19">
        <f t="shared" ref="D27:D34" si="5">SUM(E27:P27)</f>
        <v>1438768.76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>
        <v>254939</v>
      </c>
      <c r="K27" s="19">
        <v>43365</v>
      </c>
      <c r="L27" s="19"/>
      <c r="M27" s="19"/>
      <c r="N27" s="19"/>
      <c r="O27" s="19"/>
      <c r="P27" s="19"/>
    </row>
    <row r="28" spans="1:16" ht="14.25" customHeight="1" x14ac:dyDescent="0.25">
      <c r="A28" s="18" t="s">
        <v>43</v>
      </c>
      <c r="B28" s="19">
        <v>8235000</v>
      </c>
      <c r="C28" s="19">
        <v>1950000</v>
      </c>
      <c r="D28" s="19">
        <f t="shared" si="5"/>
        <v>1300949.6500000001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>
        <v>425602.29</v>
      </c>
      <c r="K28" s="19">
        <v>0</v>
      </c>
      <c r="L28" s="19"/>
      <c r="M28" s="19"/>
      <c r="N28" s="19"/>
      <c r="O28" s="19"/>
      <c r="P28" s="19"/>
    </row>
    <row r="29" spans="1:16" ht="14.25" customHeight="1" x14ac:dyDescent="0.25">
      <c r="A29" s="18" t="s">
        <v>44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>
        <v>0</v>
      </c>
      <c r="K29" s="19">
        <v>0</v>
      </c>
      <c r="L29" s="19"/>
      <c r="M29" s="19"/>
      <c r="N29" s="19"/>
      <c r="O29" s="19"/>
      <c r="P29" s="19"/>
    </row>
    <row r="30" spans="1:16" ht="14.25" customHeight="1" x14ac:dyDescent="0.25">
      <c r="A30" s="18" t="s">
        <v>45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>
        <v>0</v>
      </c>
      <c r="K30" s="19">
        <v>0</v>
      </c>
      <c r="L30" s="19"/>
      <c r="M30" s="19"/>
      <c r="N30" s="19"/>
      <c r="O30" s="19"/>
      <c r="P30" s="19"/>
    </row>
    <row r="31" spans="1:16" ht="14.25" customHeight="1" x14ac:dyDescent="0.25">
      <c r="A31" s="18" t="s">
        <v>46</v>
      </c>
      <c r="B31" s="19">
        <v>2500000</v>
      </c>
      <c r="C31" s="19">
        <v>1775408.16</v>
      </c>
      <c r="D31" s="19">
        <f t="shared" si="5"/>
        <v>1228464.45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>
        <v>391929.71</v>
      </c>
      <c r="K31" s="19">
        <v>46075.6</v>
      </c>
      <c r="L31" s="19"/>
      <c r="M31" s="19"/>
      <c r="N31" s="19"/>
      <c r="O31" s="19"/>
      <c r="P31" s="19"/>
    </row>
    <row r="32" spans="1:16" ht="14.25" customHeight="1" x14ac:dyDescent="0.25">
      <c r="A32" s="18" t="s">
        <v>47</v>
      </c>
      <c r="B32" s="19">
        <v>24605000</v>
      </c>
      <c r="C32" s="19">
        <v>25336000</v>
      </c>
      <c r="D32" s="19">
        <f t="shared" si="5"/>
        <v>8655079.1500000004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>
        <v>704968</v>
      </c>
      <c r="K32" s="19">
        <v>623352.99</v>
      </c>
      <c r="L32" s="19"/>
      <c r="M32" s="19"/>
      <c r="N32" s="19"/>
      <c r="O32" s="19"/>
      <c r="P32" s="19"/>
    </row>
    <row r="33" spans="1:18" ht="14.25" customHeight="1" x14ac:dyDescent="0.25">
      <c r="A33" s="18" t="s">
        <v>48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/>
      <c r="M33" s="19"/>
      <c r="N33" s="19"/>
      <c r="O33" s="19"/>
      <c r="P33" s="19"/>
    </row>
    <row r="34" spans="1:18" ht="14.25" customHeight="1" x14ac:dyDescent="0.25">
      <c r="A34" s="18" t="s">
        <v>49</v>
      </c>
      <c r="B34" s="19">
        <v>29400000</v>
      </c>
      <c r="C34" s="19">
        <v>16339341.84</v>
      </c>
      <c r="D34" s="19">
        <f t="shared" si="5"/>
        <v>8397163.1699999999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>
        <v>1498164.81</v>
      </c>
      <c r="K34" s="19">
        <v>477890.97</v>
      </c>
      <c r="L34" s="19"/>
      <c r="M34" s="19"/>
      <c r="N34" s="19"/>
      <c r="O34" s="19"/>
      <c r="P34" s="19"/>
    </row>
    <row r="35" spans="1:18" ht="15.75" x14ac:dyDescent="0.25">
      <c r="A35" s="21" t="s">
        <v>50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51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/>
      <c r="M36" s="19"/>
      <c r="N36" s="19"/>
      <c r="O36" s="19"/>
      <c r="P36" s="19"/>
    </row>
    <row r="37" spans="1:18" ht="15.75" x14ac:dyDescent="0.25">
      <c r="A37" s="18" t="s">
        <v>52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/>
      <c r="M37" s="19"/>
      <c r="N37" s="19"/>
      <c r="O37" s="19"/>
      <c r="P37" s="19"/>
      <c r="R37" s="19"/>
    </row>
    <row r="38" spans="1:18" ht="15.75" x14ac:dyDescent="0.25">
      <c r="A38" s="18" t="s">
        <v>53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/>
      <c r="M38" s="19"/>
      <c r="N38" s="19"/>
      <c r="O38" s="19"/>
      <c r="P38" s="19"/>
    </row>
    <row r="39" spans="1:18" ht="15.75" x14ac:dyDescent="0.25">
      <c r="A39" s="18" t="s">
        <v>54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/>
      <c r="M39" s="19"/>
      <c r="N39" s="19"/>
      <c r="O39" s="19"/>
      <c r="P39" s="19"/>
    </row>
    <row r="40" spans="1:18" ht="15.75" x14ac:dyDescent="0.25">
      <c r="A40" s="18" t="s">
        <v>55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/>
      <c r="M40" s="19"/>
      <c r="N40" s="19"/>
      <c r="O40" s="19"/>
      <c r="P40" s="19"/>
    </row>
    <row r="41" spans="1:18" ht="15.75" x14ac:dyDescent="0.25">
      <c r="A41" s="18" t="s">
        <v>56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/>
      <c r="M41" s="19"/>
      <c r="N41" s="19"/>
      <c r="O41" s="19"/>
      <c r="P41" s="19"/>
    </row>
    <row r="42" spans="1:18" ht="15.75" x14ac:dyDescent="0.25">
      <c r="A42" s="18" t="s">
        <v>57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/>
      <c r="M42" s="19"/>
      <c r="N42" s="19"/>
      <c r="O42" s="19"/>
      <c r="P42" s="19"/>
    </row>
    <row r="43" spans="1:18" ht="15.75" x14ac:dyDescent="0.25">
      <c r="A43" s="21" t="s">
        <v>58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59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/>
      <c r="M44" s="19"/>
      <c r="N44" s="19"/>
      <c r="O44" s="19"/>
      <c r="P44" s="19"/>
    </row>
    <row r="45" spans="1:18" ht="15.75" x14ac:dyDescent="0.25">
      <c r="A45" s="18" t="s">
        <v>60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/>
      <c r="M45" s="19"/>
      <c r="N45" s="19"/>
      <c r="O45" s="19"/>
      <c r="P45" s="19"/>
    </row>
    <row r="46" spans="1:18" ht="15.75" x14ac:dyDescent="0.25">
      <c r="A46" s="18" t="s">
        <v>61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/>
      <c r="M46" s="19"/>
      <c r="N46" s="19"/>
      <c r="O46" s="19"/>
      <c r="P46" s="19"/>
    </row>
    <row r="47" spans="1:18" ht="15.75" x14ac:dyDescent="0.25">
      <c r="A47" s="18" t="s">
        <v>62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/>
      <c r="M47" s="19"/>
      <c r="N47" s="19"/>
      <c r="O47" s="19"/>
      <c r="P47" s="19"/>
      <c r="R47" s="19"/>
    </row>
    <row r="48" spans="1:18" ht="15.75" x14ac:dyDescent="0.25">
      <c r="A48" s="18" t="s">
        <v>63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/>
      <c r="M48" s="19"/>
      <c r="N48" s="19"/>
      <c r="O48" s="19"/>
      <c r="P48" s="19"/>
    </row>
    <row r="49" spans="1:16" ht="15.75" x14ac:dyDescent="0.25">
      <c r="A49" s="18" t="s">
        <v>64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/>
      <c r="M49" s="19"/>
      <c r="N49" s="19"/>
      <c r="O49" s="19"/>
      <c r="P49" s="19"/>
    </row>
    <row r="50" spans="1:16" ht="15.75" x14ac:dyDescent="0.25">
      <c r="A50" s="18" t="s">
        <v>65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/>
      <c r="M50" s="19"/>
      <c r="N50" s="19"/>
      <c r="O50" s="19"/>
      <c r="P50" s="19"/>
    </row>
    <row r="51" spans="1:16" ht="15.75" x14ac:dyDescent="0.25">
      <c r="A51" s="21" t="s">
        <v>66</v>
      </c>
      <c r="B51" s="16">
        <f>SUM(B52:B60)</f>
        <v>104152479</v>
      </c>
      <c r="C51" s="16">
        <f>SUM(C52:C60)</f>
        <v>219200538.10999998</v>
      </c>
      <c r="D51" s="16">
        <f t="shared" ref="D51:K51" si="10">SUM(D52:D60)</f>
        <v>52271506.910000004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11765336.469999999</v>
      </c>
      <c r="K51" s="16">
        <f t="shared" si="10"/>
        <v>20347616.34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67</v>
      </c>
      <c r="B52" s="19">
        <v>102012479</v>
      </c>
      <c r="C52" s="19">
        <v>46104040.759999998</v>
      </c>
      <c r="D52" s="19">
        <f>SUM(E52:P52)</f>
        <v>10576903.91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>
        <v>4809826.63</v>
      </c>
      <c r="K52" s="19">
        <v>3690249.51</v>
      </c>
      <c r="L52" s="19"/>
      <c r="M52" s="19"/>
      <c r="N52" s="19"/>
      <c r="O52" s="19"/>
      <c r="P52" s="19"/>
    </row>
    <row r="53" spans="1:16" ht="15.75" x14ac:dyDescent="0.25">
      <c r="A53" s="18" t="s">
        <v>68</v>
      </c>
      <c r="B53" s="19">
        <v>610000</v>
      </c>
      <c r="C53" s="19">
        <v>74054064.379999995</v>
      </c>
      <c r="D53" s="19">
        <f t="shared" ref="D53:D60" si="11">SUM(E53:P53)</f>
        <v>2993992.38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>
        <v>0</v>
      </c>
      <c r="K53" s="19">
        <v>255484.38</v>
      </c>
      <c r="L53" s="19"/>
      <c r="M53" s="19"/>
      <c r="N53" s="19"/>
      <c r="O53" s="19"/>
      <c r="P53" s="19"/>
    </row>
    <row r="54" spans="1:16" ht="15.75" x14ac:dyDescent="0.25">
      <c r="A54" s="18" t="s">
        <v>69</v>
      </c>
      <c r="B54" s="19">
        <v>20000</v>
      </c>
      <c r="C54" s="19">
        <v>24844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>
        <v>0</v>
      </c>
      <c r="K54" s="19">
        <v>0</v>
      </c>
      <c r="L54" s="19"/>
      <c r="M54" s="19"/>
      <c r="N54" s="19"/>
      <c r="O54" s="19"/>
      <c r="P54" s="19"/>
    </row>
    <row r="55" spans="1:16" ht="15.75" x14ac:dyDescent="0.25">
      <c r="A55" s="18" t="s">
        <v>70</v>
      </c>
      <c r="B55" s="19">
        <v>80000</v>
      </c>
      <c r="C55" s="19">
        <v>10416000</v>
      </c>
      <c r="D55" s="19">
        <f t="shared" si="11"/>
        <v>10413799.52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6943799.5199999996</v>
      </c>
      <c r="K55" s="19">
        <v>3470000</v>
      </c>
      <c r="L55" s="19"/>
      <c r="M55" s="19"/>
      <c r="N55" s="19"/>
      <c r="O55" s="19"/>
      <c r="P55" s="19"/>
    </row>
    <row r="56" spans="1:16" ht="15.75" x14ac:dyDescent="0.25">
      <c r="A56" s="18" t="s">
        <v>71</v>
      </c>
      <c r="B56" s="19">
        <v>930000</v>
      </c>
      <c r="C56" s="19">
        <v>77806998.870000005</v>
      </c>
      <c r="D56" s="19">
        <f t="shared" si="11"/>
        <v>27121860.170000002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>
        <v>11710.32</v>
      </c>
      <c r="K56" s="19">
        <v>12931882.449999999</v>
      </c>
      <c r="L56" s="19"/>
      <c r="M56" s="19"/>
      <c r="N56" s="19"/>
      <c r="O56" s="19"/>
      <c r="P56" s="19"/>
    </row>
    <row r="57" spans="1:16" ht="15.75" x14ac:dyDescent="0.25">
      <c r="A57" s="18" t="s">
        <v>72</v>
      </c>
      <c r="B57" s="19">
        <v>300000</v>
      </c>
      <c r="C57" s="19">
        <v>9638435.1699999999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/>
      <c r="M57" s="19"/>
      <c r="N57" s="19"/>
      <c r="O57" s="19"/>
      <c r="P57" s="19"/>
    </row>
    <row r="58" spans="1:16" ht="15.75" x14ac:dyDescent="0.25">
      <c r="A58" s="18" t="s">
        <v>73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/>
      <c r="M58" s="19"/>
      <c r="N58" s="19"/>
      <c r="O58" s="19"/>
      <c r="P58" s="19"/>
    </row>
    <row r="59" spans="1:16" ht="15.75" x14ac:dyDescent="0.25">
      <c r="A59" s="18" t="s">
        <v>74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/>
      <c r="M59" s="19"/>
      <c r="N59" s="19"/>
      <c r="O59" s="19"/>
      <c r="P59" s="19"/>
    </row>
    <row r="60" spans="1:16" ht="15.75" x14ac:dyDescent="0.25">
      <c r="A60" s="18" t="s">
        <v>75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>
        <v>0</v>
      </c>
      <c r="K60" s="19">
        <v>0</v>
      </c>
      <c r="L60" s="19"/>
      <c r="M60" s="19"/>
      <c r="N60" s="19"/>
      <c r="O60" s="19"/>
      <c r="P60" s="19"/>
    </row>
    <row r="61" spans="1:16" ht="15.75" x14ac:dyDescent="0.25">
      <c r="A61" s="21" t="s">
        <v>76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77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/>
      <c r="M62" s="19"/>
      <c r="N62" s="19"/>
      <c r="O62" s="19"/>
      <c r="P62" s="19"/>
    </row>
    <row r="63" spans="1:16" ht="15.75" x14ac:dyDescent="0.25">
      <c r="A63" s="18" t="s">
        <v>78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/>
      <c r="M63" s="19"/>
      <c r="N63" s="19"/>
      <c r="O63" s="19"/>
      <c r="P63" s="19"/>
    </row>
    <row r="64" spans="1:16" ht="15.75" x14ac:dyDescent="0.25">
      <c r="A64" s="18" t="s">
        <v>79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/>
      <c r="M64" s="19"/>
      <c r="N64" s="19"/>
      <c r="O64" s="19"/>
      <c r="P64" s="19"/>
    </row>
    <row r="65" spans="1:16" ht="31.5" x14ac:dyDescent="0.25">
      <c r="A65" s="18" t="s">
        <v>80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/>
      <c r="M65" s="19"/>
      <c r="N65" s="19"/>
      <c r="O65" s="19"/>
      <c r="P65" s="19"/>
    </row>
    <row r="66" spans="1:16" ht="15.75" x14ac:dyDescent="0.25">
      <c r="A66" s="21" t="s">
        <v>81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82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/>
      <c r="M67" s="19"/>
      <c r="N67" s="19"/>
      <c r="O67" s="19"/>
      <c r="P67" s="19"/>
    </row>
    <row r="68" spans="1:16" ht="15.75" x14ac:dyDescent="0.25">
      <c r="A68" s="18" t="s">
        <v>83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/>
      <c r="M68" s="19"/>
      <c r="N68" s="19"/>
      <c r="O68" s="19"/>
      <c r="P68" s="19"/>
    </row>
    <row r="69" spans="1:16" ht="15.75" x14ac:dyDescent="0.25">
      <c r="A69" s="21" t="s">
        <v>84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85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/>
      <c r="M70" s="20"/>
      <c r="N70" s="20"/>
      <c r="O70" s="20"/>
      <c r="P70" s="20"/>
    </row>
    <row r="71" spans="1:16" ht="15.75" x14ac:dyDescent="0.25">
      <c r="A71" s="18" t="s">
        <v>86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/>
      <c r="M71" s="20"/>
      <c r="N71" s="20"/>
      <c r="O71" s="20"/>
      <c r="P71" s="20"/>
    </row>
    <row r="72" spans="1:16" ht="15.75" x14ac:dyDescent="0.25">
      <c r="A72" s="23" t="s">
        <v>87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>
        <v>0</v>
      </c>
      <c r="K72" s="20">
        <v>0</v>
      </c>
      <c r="L72" s="20"/>
      <c r="M72" s="20"/>
      <c r="N72" s="20"/>
      <c r="O72" s="20"/>
      <c r="P72" s="20"/>
    </row>
    <row r="73" spans="1:16" ht="15.75" x14ac:dyDescent="0.25">
      <c r="A73" s="25" t="s">
        <v>88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430214456.33000004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63286591.619999997</v>
      </c>
      <c r="K73" s="26">
        <f t="shared" si="17"/>
        <v>76758943.400000006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89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90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91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92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93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94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95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96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97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98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99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430214456.33000004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63286591.619999997</v>
      </c>
      <c r="K84" s="33">
        <f t="shared" si="26"/>
        <v>76758943.400000006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100</v>
      </c>
      <c r="B85" s="49"/>
      <c r="C85" s="49"/>
    </row>
    <row r="86" spans="1:16" x14ac:dyDescent="0.25">
      <c r="A86" t="s">
        <v>132</v>
      </c>
      <c r="B86" s="34"/>
      <c r="C86" s="34"/>
    </row>
    <row r="87" spans="1:16" x14ac:dyDescent="0.25">
      <c r="A87" t="s">
        <v>133</v>
      </c>
      <c r="B87" s="34"/>
      <c r="C87" s="34"/>
    </row>
    <row r="88" spans="1:16" ht="18.75" x14ac:dyDescent="0.3">
      <c r="A88" s="42" t="s">
        <v>104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107</v>
      </c>
      <c r="D97" s="39"/>
      <c r="E97" s="39"/>
      <c r="F97" s="39"/>
      <c r="G97" s="53"/>
      <c r="H97" s="53"/>
      <c r="I97" s="50" t="s">
        <v>108</v>
      </c>
      <c r="J97" s="50"/>
      <c r="K97" s="50"/>
      <c r="L97" s="40"/>
      <c r="M97" s="51" t="s">
        <v>109</v>
      </c>
      <c r="N97" s="51"/>
      <c r="O97" s="51"/>
      <c r="P97" s="51"/>
    </row>
    <row r="98" spans="1:16" x14ac:dyDescent="0.25">
      <c r="A98" s="39" t="s">
        <v>110</v>
      </c>
      <c r="D98" s="39"/>
      <c r="E98" s="39"/>
      <c r="F98" s="39"/>
      <c r="G98" s="53"/>
      <c r="H98" s="53"/>
      <c r="I98" s="50" t="s">
        <v>111</v>
      </c>
      <c r="J98" s="50"/>
      <c r="K98" s="50"/>
      <c r="L98" s="39"/>
      <c r="M98" s="50" t="s">
        <v>111</v>
      </c>
      <c r="N98" s="50"/>
      <c r="O98" s="50"/>
      <c r="P98" s="50"/>
    </row>
    <row r="99" spans="1:16" x14ac:dyDescent="0.25">
      <c r="A99" s="39" t="s">
        <v>112</v>
      </c>
      <c r="D99" s="39"/>
      <c r="E99" s="39"/>
      <c r="F99" s="39"/>
      <c r="G99" s="53"/>
      <c r="H99" s="53"/>
      <c r="I99" s="50" t="s">
        <v>131</v>
      </c>
      <c r="J99" s="50"/>
      <c r="K99" s="50"/>
      <c r="L99" s="39"/>
      <c r="M99" s="50" t="s">
        <v>113</v>
      </c>
      <c r="N99" s="50"/>
      <c r="O99" s="50"/>
      <c r="P99" s="50"/>
    </row>
    <row r="100" spans="1:16" x14ac:dyDescent="0.25">
      <c r="F100" s="41"/>
    </row>
  </sheetData>
  <sheetProtection algorithmName="SHA-512" hashValue="IHzDeGlzq02Y5Je1i2yo3/XLw5MA2u6bJHPCGJzK5RTxotxSMjrvqUrvUwoKZ/3fk9cixdL4zqkbQC141RyIDw==" saltValue="4n7hYYYuMhqK3K0Dnilzsg==" spinCount="100000" sheet="1" formatCells="0" formatColumns="0" formatRows="0" insertColumns="0" insertRows="0" insertHyperlinks="0" deleteColumns="0" deleteRows="0" sort="0" autoFilter="0" pivotTables="0"/>
  <mergeCells count="16">
    <mergeCell ref="I99:K99"/>
    <mergeCell ref="M99:P99"/>
    <mergeCell ref="A1:K1"/>
    <mergeCell ref="A2:K2"/>
    <mergeCell ref="A3:K3"/>
    <mergeCell ref="A4:K4"/>
    <mergeCell ref="A5:K5"/>
    <mergeCell ref="L6:M6"/>
    <mergeCell ref="N6:O6"/>
    <mergeCell ref="A85:C85"/>
    <mergeCell ref="M97:P97"/>
    <mergeCell ref="M98:P98"/>
    <mergeCell ref="I97:K97"/>
    <mergeCell ref="I98:K98"/>
    <mergeCell ref="B6:C6"/>
    <mergeCell ref="D6:K6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PRESUPUESTO APROBADO 2025</vt:lpstr>
      <vt:lpstr>ENERO</vt:lpstr>
      <vt:lpstr>FEBRERO</vt:lpstr>
      <vt:lpstr>MARZO</vt:lpstr>
      <vt:lpstr>ABRIL</vt:lpstr>
      <vt:lpstr>MAYO</vt:lpstr>
      <vt:lpstr>JUNIO</vt:lpstr>
      <vt:lpstr>JULIO</vt:lpstr>
      <vt:lpstr>ABRIL!Títulos_a_imprimir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'PRESUPUESTO APROBADO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2025-08-01T13:56:04Z</cp:lastPrinted>
  <dcterms:created xsi:type="dcterms:W3CDTF">2015-06-05T18:19:34Z</dcterms:created>
  <dcterms:modified xsi:type="dcterms:W3CDTF">2025-08-01T14:41:28Z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