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5/"/>
    </mc:Choice>
  </mc:AlternateContent>
  <xr:revisionPtr revIDLastSave="776" documentId="13_ncr:1_{E957DC93-78DC-4119-9AF9-A06DC9E6CFDA}" xr6:coauthVersionLast="47" xr6:coauthVersionMax="47" xr10:uidLastSave="{F9EF20C1-5A28-48A7-AE0B-B80A2731B85E}"/>
  <bookViews>
    <workbookView xWindow="-120" yWindow="-120" windowWidth="20730" windowHeight="11160" firstSheet="1" activeTab="6" xr2:uid="{00000000-000D-0000-FFFF-FFFF00000000}"/>
  </bookViews>
  <sheets>
    <sheet name="PRESUPUESTO APROBADO 2025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</sheets>
  <definedNames>
    <definedName name="_xlnm.Print_Titles" localSheetId="4">ABRIL!$1:$7</definedName>
    <definedName name="_xlnm.Print_Titles" localSheetId="1">ENERO!$1:$7</definedName>
    <definedName name="_xlnm.Print_Titles" localSheetId="2">FEBRERO!$1:$7</definedName>
    <definedName name="_xlnm.Print_Titles" localSheetId="6">JUNIO!$1:$7</definedName>
    <definedName name="_xlnm.Print_Titles" localSheetId="3">MARZO!$1:$7</definedName>
    <definedName name="_xlnm.Print_Titles" localSheetId="5">MAYO!$1:$7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9" i="7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E76" i="7"/>
  <c r="D76" i="7" s="1"/>
  <c r="D75" i="7" s="1"/>
  <c r="G75" i="7"/>
  <c r="G83" i="7" s="1"/>
  <c r="F75" i="7"/>
  <c r="F74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D43" i="7" s="1"/>
  <c r="P43" i="7"/>
  <c r="P73" i="7" s="1"/>
  <c r="P84" i="7" s="1"/>
  <c r="O43" i="7"/>
  <c r="N43" i="7"/>
  <c r="M43" i="7"/>
  <c r="L43" i="7"/>
  <c r="L73" i="7" s="1"/>
  <c r="L84" i="7" s="1"/>
  <c r="K43" i="7"/>
  <c r="J43" i="7"/>
  <c r="I43" i="7"/>
  <c r="H43" i="7"/>
  <c r="H73" i="7" s="1"/>
  <c r="H84" i="7" s="1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O73" i="7" s="1"/>
  <c r="O84" i="7" s="1"/>
  <c r="N9" i="7"/>
  <c r="N73" i="7" s="1"/>
  <c r="N84" i="7" s="1"/>
  <c r="M9" i="7"/>
  <c r="M73" i="7" s="1"/>
  <c r="L9" i="7"/>
  <c r="K9" i="7"/>
  <c r="K73" i="7" s="1"/>
  <c r="K84" i="7" s="1"/>
  <c r="J9" i="7"/>
  <c r="I9" i="7"/>
  <c r="I73" i="7" s="1"/>
  <c r="H9" i="7"/>
  <c r="G9" i="7"/>
  <c r="G73" i="7" s="1"/>
  <c r="G84" i="7" s="1"/>
  <c r="F9" i="7"/>
  <c r="F73" i="7" s="1"/>
  <c r="E9" i="7"/>
  <c r="E73" i="7" s="1"/>
  <c r="E84" i="7" s="1"/>
  <c r="B9" i="7"/>
  <c r="B73" i="7" s="1"/>
  <c r="B84" i="7" s="1"/>
  <c r="O83" i="6"/>
  <c r="N83" i="6"/>
  <c r="M83" i="6"/>
  <c r="K83" i="6"/>
  <c r="J83" i="6"/>
  <c r="I83" i="6"/>
  <c r="D82" i="6"/>
  <c r="E81" i="6"/>
  <c r="D81" i="6"/>
  <c r="C81" i="6"/>
  <c r="D80" i="6"/>
  <c r="D79" i="6"/>
  <c r="P78" i="6"/>
  <c r="P83" i="6" s="1"/>
  <c r="O78" i="6"/>
  <c r="N78" i="6"/>
  <c r="M78" i="6"/>
  <c r="L78" i="6"/>
  <c r="L83" i="6" s="1"/>
  <c r="K78" i="6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D61" i="6" s="1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P73" i="6" s="1"/>
  <c r="P84" i="6" s="1"/>
  <c r="O9" i="6"/>
  <c r="O73" i="6" s="1"/>
  <c r="O84" i="6" s="1"/>
  <c r="N9" i="6"/>
  <c r="N73" i="6" s="1"/>
  <c r="N84" i="6" s="1"/>
  <c r="M9" i="6"/>
  <c r="M73" i="6" s="1"/>
  <c r="M84" i="6" s="1"/>
  <c r="L9" i="6"/>
  <c r="L73" i="6" s="1"/>
  <c r="L84" i="6" s="1"/>
  <c r="K9" i="6"/>
  <c r="K73" i="6" s="1"/>
  <c r="K84" i="6" s="1"/>
  <c r="J9" i="6"/>
  <c r="J73" i="6" s="1"/>
  <c r="J84" i="6" s="1"/>
  <c r="I9" i="6"/>
  <c r="H9" i="6"/>
  <c r="H73" i="6" s="1"/>
  <c r="H84" i="6" s="1"/>
  <c r="G9" i="6"/>
  <c r="G73" i="6" s="1"/>
  <c r="G84" i="6" s="1"/>
  <c r="F9" i="6"/>
  <c r="F73" i="6" s="1"/>
  <c r="F84" i="6" s="1"/>
  <c r="E9" i="6"/>
  <c r="E73" i="6" s="1"/>
  <c r="C9" i="6"/>
  <c r="B9" i="6"/>
  <c r="B73" i="6" s="1"/>
  <c r="B84" i="6" s="1"/>
  <c r="H69" i="5"/>
  <c r="H43" i="5"/>
  <c r="D82" i="5"/>
  <c r="D81" i="5" s="1"/>
  <c r="E81" i="5"/>
  <c r="C81" i="5"/>
  <c r="D80" i="5"/>
  <c r="D79" i="5"/>
  <c r="D78" i="5" s="1"/>
  <c r="P78" i="5"/>
  <c r="P83" i="5" s="1"/>
  <c r="O78" i="5"/>
  <c r="O83" i="5" s="1"/>
  <c r="N78" i="5"/>
  <c r="N83" i="5" s="1"/>
  <c r="M78" i="5"/>
  <c r="M83" i="5" s="1"/>
  <c r="L78" i="5"/>
  <c r="L83" i="5" s="1"/>
  <c r="K78" i="5"/>
  <c r="K83" i="5" s="1"/>
  <c r="J78" i="5"/>
  <c r="J83" i="5" s="1"/>
  <c r="I78" i="5"/>
  <c r="I83" i="5" s="1"/>
  <c r="H78" i="5"/>
  <c r="H83" i="5" s="1"/>
  <c r="G78" i="5"/>
  <c r="F78" i="5"/>
  <c r="E78" i="5"/>
  <c r="C78" i="5"/>
  <c r="E77" i="5"/>
  <c r="E75" i="5" s="1"/>
  <c r="D77" i="5"/>
  <c r="E76" i="5"/>
  <c r="D76" i="5" s="1"/>
  <c r="D75" i="5" s="1"/>
  <c r="G75" i="5"/>
  <c r="G83" i="5" s="1"/>
  <c r="F75" i="5"/>
  <c r="F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G69" i="5"/>
  <c r="F69" i="5"/>
  <c r="E69" i="5"/>
  <c r="C69" i="5"/>
  <c r="B69" i="5"/>
  <c r="D68" i="5"/>
  <c r="D66" i="5" s="1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P73" i="5" s="1"/>
  <c r="P84" i="5" s="1"/>
  <c r="O43" i="5"/>
  <c r="N43" i="5"/>
  <c r="M43" i="5"/>
  <c r="M73" i="5" s="1"/>
  <c r="M84" i="5" s="1"/>
  <c r="L43" i="5"/>
  <c r="L73" i="5" s="1"/>
  <c r="L84" i="5" s="1"/>
  <c r="K43" i="5"/>
  <c r="J43" i="5"/>
  <c r="I43" i="5"/>
  <c r="I73" i="5" s="1"/>
  <c r="I84" i="5" s="1"/>
  <c r="G43" i="5"/>
  <c r="F43" i="5"/>
  <c r="E43" i="5"/>
  <c r="E73" i="5" s="1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O9" i="5"/>
  <c r="O73" i="5" s="1"/>
  <c r="O84" i="5" s="1"/>
  <c r="N9" i="5"/>
  <c r="N73" i="5" s="1"/>
  <c r="M9" i="5"/>
  <c r="L9" i="5"/>
  <c r="K9" i="5"/>
  <c r="J9" i="5"/>
  <c r="J73" i="5" s="1"/>
  <c r="I9" i="5"/>
  <c r="H9" i="5"/>
  <c r="G9" i="5"/>
  <c r="G73" i="5" s="1"/>
  <c r="G84" i="5" s="1"/>
  <c r="F9" i="5"/>
  <c r="F73" i="5" s="1"/>
  <c r="F84" i="5" s="1"/>
  <c r="E9" i="5"/>
  <c r="C9" i="5"/>
  <c r="B9" i="5"/>
  <c r="B73" i="5" s="1"/>
  <c r="B84" i="5" s="1"/>
  <c r="G69" i="4"/>
  <c r="P83" i="4"/>
  <c r="L83" i="4"/>
  <c r="H83" i="4"/>
  <c r="D82" i="4"/>
  <c r="D81" i="4" s="1"/>
  <c r="E81" i="4"/>
  <c r="C81" i="4"/>
  <c r="D80" i="4"/>
  <c r="D79" i="4"/>
  <c r="D78" i="4" s="1"/>
  <c r="P78" i="4"/>
  <c r="O78" i="4"/>
  <c r="O83" i="4" s="1"/>
  <c r="N78" i="4"/>
  <c r="N83" i="4" s="1"/>
  <c r="M78" i="4"/>
  <c r="M83" i="4" s="1"/>
  <c r="L78" i="4"/>
  <c r="K78" i="4"/>
  <c r="K83" i="4" s="1"/>
  <c r="J78" i="4"/>
  <c r="J83" i="4" s="1"/>
  <c r="I78" i="4"/>
  <c r="I83" i="4" s="1"/>
  <c r="H78" i="4"/>
  <c r="G78" i="4"/>
  <c r="F78" i="4"/>
  <c r="E78" i="4"/>
  <c r="C78" i="4"/>
  <c r="E77" i="4"/>
  <c r="D77" i="4" s="1"/>
  <c r="D75" i="4" s="1"/>
  <c r="E76" i="4"/>
  <c r="D76" i="4"/>
  <c r="G75" i="4"/>
  <c r="G83" i="4" s="1"/>
  <c r="F75" i="4"/>
  <c r="F83" i="4" s="1"/>
  <c r="C75" i="4"/>
  <c r="D72" i="4"/>
  <c r="D71" i="4"/>
  <c r="D69" i="4" s="1"/>
  <c r="D70" i="4"/>
  <c r="P69" i="4"/>
  <c r="O69" i="4"/>
  <c r="N69" i="4"/>
  <c r="M69" i="4"/>
  <c r="L69" i="4"/>
  <c r="K69" i="4"/>
  <c r="J69" i="4"/>
  <c r="I69" i="4"/>
  <c r="H69" i="4"/>
  <c r="F69" i="4"/>
  <c r="E69" i="4"/>
  <c r="C69" i="4"/>
  <c r="B69" i="4"/>
  <c r="D68" i="4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O43" i="4"/>
  <c r="N43" i="4"/>
  <c r="N73" i="4" s="1"/>
  <c r="M43" i="4"/>
  <c r="L43" i="4"/>
  <c r="K43" i="4"/>
  <c r="J43" i="4"/>
  <c r="J73" i="4" s="1"/>
  <c r="I43" i="4"/>
  <c r="H43" i="4"/>
  <c r="G43" i="4"/>
  <c r="F43" i="4"/>
  <c r="F73" i="4" s="1"/>
  <c r="F84" i="4" s="1"/>
  <c r="E43" i="4"/>
  <c r="C43" i="4"/>
  <c r="B43" i="4"/>
  <c r="B73" i="4" s="1"/>
  <c r="B84" i="4" s="1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P73" i="4" s="1"/>
  <c r="P84" i="4" s="1"/>
  <c r="O9" i="4"/>
  <c r="O73" i="4" s="1"/>
  <c r="O84" i="4" s="1"/>
  <c r="N9" i="4"/>
  <c r="M9" i="4"/>
  <c r="M73" i="4" s="1"/>
  <c r="L9" i="4"/>
  <c r="L73" i="4" s="1"/>
  <c r="L84" i="4" s="1"/>
  <c r="K9" i="4"/>
  <c r="K73" i="4" s="1"/>
  <c r="K84" i="4" s="1"/>
  <c r="J9" i="4"/>
  <c r="I9" i="4"/>
  <c r="I73" i="4" s="1"/>
  <c r="H9" i="4"/>
  <c r="H73" i="4" s="1"/>
  <c r="H84" i="4" s="1"/>
  <c r="G9" i="4"/>
  <c r="F9" i="4"/>
  <c r="E9" i="4"/>
  <c r="E73" i="4" s="1"/>
  <c r="C9" i="4"/>
  <c r="B9" i="4"/>
  <c r="O83" i="3"/>
  <c r="N83" i="3"/>
  <c r="K83" i="3"/>
  <c r="J83" i="3"/>
  <c r="D82" i="3"/>
  <c r="D81" i="3" s="1"/>
  <c r="E81" i="3"/>
  <c r="C81" i="3"/>
  <c r="D80" i="3"/>
  <c r="D79" i="3"/>
  <c r="D78" i="3" s="1"/>
  <c r="P78" i="3"/>
  <c r="P83" i="3" s="1"/>
  <c r="O78" i="3"/>
  <c r="N78" i="3"/>
  <c r="M78" i="3"/>
  <c r="M83" i="3" s="1"/>
  <c r="L78" i="3"/>
  <c r="L83" i="3" s="1"/>
  <c r="K78" i="3"/>
  <c r="J78" i="3"/>
  <c r="I78" i="3"/>
  <c r="I83" i="3" s="1"/>
  <c r="H78" i="3"/>
  <c r="H83" i="3" s="1"/>
  <c r="G78" i="3"/>
  <c r="F78" i="3"/>
  <c r="E78" i="3"/>
  <c r="C78" i="3"/>
  <c r="E77" i="3"/>
  <c r="E75" i="3" s="1"/>
  <c r="D77" i="3"/>
  <c r="E76" i="3"/>
  <c r="D76" i="3" s="1"/>
  <c r="D75" i="3" s="1"/>
  <c r="G75" i="3"/>
  <c r="G83" i="3" s="1"/>
  <c r="F75" i="3"/>
  <c r="F74" i="3" s="1"/>
  <c r="C75" i="3"/>
  <c r="G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D51" i="3" s="1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P73" i="3" s="1"/>
  <c r="O43" i="3"/>
  <c r="N43" i="3"/>
  <c r="M43" i="3"/>
  <c r="M73" i="3" s="1"/>
  <c r="L43" i="3"/>
  <c r="L73" i="3" s="1"/>
  <c r="K43" i="3"/>
  <c r="J43" i="3"/>
  <c r="I43" i="3"/>
  <c r="I73" i="3" s="1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O73" i="3" s="1"/>
  <c r="O84" i="3" s="1"/>
  <c r="N9" i="3"/>
  <c r="N73" i="3" s="1"/>
  <c r="N84" i="3" s="1"/>
  <c r="M9" i="3"/>
  <c r="L9" i="3"/>
  <c r="K9" i="3"/>
  <c r="K73" i="3" s="1"/>
  <c r="K84" i="3" s="1"/>
  <c r="J9" i="3"/>
  <c r="J73" i="3" s="1"/>
  <c r="J84" i="3" s="1"/>
  <c r="I9" i="3"/>
  <c r="H9" i="3"/>
  <c r="G9" i="3"/>
  <c r="G73" i="3" s="1"/>
  <c r="F9" i="3"/>
  <c r="E9" i="3"/>
  <c r="C9" i="3"/>
  <c r="B9" i="3"/>
  <c r="B73" i="3" s="1"/>
  <c r="B84" i="3" s="1"/>
  <c r="E66" i="2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D69" i="7" l="1"/>
  <c r="D61" i="7"/>
  <c r="D51" i="7"/>
  <c r="D35" i="7"/>
  <c r="D25" i="7"/>
  <c r="D15" i="7"/>
  <c r="J73" i="7"/>
  <c r="J84" i="7" s="1"/>
  <c r="D9" i="7"/>
  <c r="C73" i="7"/>
  <c r="C84" i="7" s="1"/>
  <c r="F84" i="7"/>
  <c r="D74" i="7"/>
  <c r="D83" i="7"/>
  <c r="I84" i="7"/>
  <c r="M84" i="7"/>
  <c r="D73" i="7"/>
  <c r="D84" i="7" s="1"/>
  <c r="F83" i="7"/>
  <c r="C73" i="6"/>
  <c r="C84" i="6" s="1"/>
  <c r="D69" i="6"/>
  <c r="D66" i="6"/>
  <c r="D51" i="6"/>
  <c r="D43" i="6"/>
  <c r="D35" i="6"/>
  <c r="D25" i="6"/>
  <c r="I73" i="6"/>
  <c r="I84" i="6" s="1"/>
  <c r="D15" i="6"/>
  <c r="D9" i="6"/>
  <c r="E84" i="6"/>
  <c r="D74" i="6"/>
  <c r="D83" i="6"/>
  <c r="E74" i="6"/>
  <c r="C73" i="5"/>
  <c r="C84" i="5" s="1"/>
  <c r="D69" i="5"/>
  <c r="D61" i="5"/>
  <c r="D43" i="5"/>
  <c r="D51" i="5"/>
  <c r="K73" i="5"/>
  <c r="K84" i="5" s="1"/>
  <c r="D35" i="5"/>
  <c r="D25" i="5"/>
  <c r="D15" i="5"/>
  <c r="D9" i="5"/>
  <c r="H73" i="5"/>
  <c r="H84" i="5" s="1"/>
  <c r="E83" i="5"/>
  <c r="E84" i="5" s="1"/>
  <c r="E74" i="5"/>
  <c r="D73" i="5"/>
  <c r="J84" i="5"/>
  <c r="N84" i="5"/>
  <c r="D74" i="5"/>
  <c r="D83" i="5"/>
  <c r="F74" i="5"/>
  <c r="C73" i="4"/>
  <c r="C84" i="4" s="1"/>
  <c r="D66" i="4"/>
  <c r="D61" i="4"/>
  <c r="D51" i="4"/>
  <c r="D43" i="4"/>
  <c r="D35" i="4"/>
  <c r="D25" i="4"/>
  <c r="D15" i="4"/>
  <c r="G73" i="4"/>
  <c r="G84" i="4" s="1"/>
  <c r="D9" i="4"/>
  <c r="D73" i="4" s="1"/>
  <c r="M84" i="4"/>
  <c r="J84" i="4"/>
  <c r="N84" i="4"/>
  <c r="D74" i="4"/>
  <c r="D83" i="4"/>
  <c r="I84" i="4"/>
  <c r="F74" i="4"/>
  <c r="E75" i="4"/>
  <c r="G74" i="4"/>
  <c r="C73" i="3"/>
  <c r="C84" i="3" s="1"/>
  <c r="H73" i="3"/>
  <c r="H84" i="3" s="1"/>
  <c r="E73" i="3"/>
  <c r="D69" i="3"/>
  <c r="D61" i="3"/>
  <c r="D43" i="3"/>
  <c r="D35" i="3"/>
  <c r="D25" i="3"/>
  <c r="D15" i="3"/>
  <c r="F73" i="3"/>
  <c r="D9" i="3"/>
  <c r="D73" i="3" s="1"/>
  <c r="D84" i="3" s="1"/>
  <c r="G84" i="3"/>
  <c r="L84" i="3"/>
  <c r="P84" i="3"/>
  <c r="I84" i="3"/>
  <c r="M84" i="3"/>
  <c r="E83" i="3"/>
  <c r="E74" i="3"/>
  <c r="D83" i="3"/>
  <c r="D74" i="3"/>
  <c r="F83" i="3"/>
  <c r="F84" i="3" s="1"/>
  <c r="G83" i="2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3" i="6" l="1"/>
  <c r="D84" i="6"/>
  <c r="D84" i="5"/>
  <c r="D84" i="4"/>
  <c r="E74" i="4"/>
  <c r="E83" i="4"/>
  <c r="E84" i="4" s="1"/>
  <c r="E84" i="3"/>
  <c r="D74" i="2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<sst xmlns="http://schemas.openxmlformats.org/spreadsheetml/2006/main" count="824" uniqueCount="132">
  <si>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</si>
  <si>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</si>
  <si>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</si>
  <si>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</si>
  <si>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</si>
  <si>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</si>
  <si>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</si>
  <si>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</si>
  <si>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</si>
  <si>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</si>
  <si>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</si>
  <si>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</si>
  <si>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</si>
  <si>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</si>
  <si>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</si>
  <si>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</si>
  <si>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</si>
  <si>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</si>
  <si>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</si>
  <si>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</si>
  <si>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</si>
  <si>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</si>
  <si>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</si>
  <si>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</si>
  <si>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</si>
  <si>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</si>
  <si>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</si>
  <si>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</si>
  <si>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</si>
  <si>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</si>
  <si>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</si>
  <si>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</si>
  <si>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</si>
  <si>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</si>
  <si>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</si>
  <si>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</si>
  <si>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</si>
  <si>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</si>
  <si>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</si>
  <si>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</si>
  <si>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</si>
  <si>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</si>
  <si>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</si>
  <si>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</si>
  <si>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</si>
  <si>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</si>
  <si>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</si>
  <si>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</si>
  <si>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</si>
  <si>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</si>
  <si>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</si>
  <si>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</si>
  <si>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</si>
  <si>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</si>
  <si>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</si>
  <si>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</si>
  <si>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</si>
  <si>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</si>
  <si>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</si>
  <si>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</si>
  <si>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</si>
  <si>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</si>
  <si>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</si>
  <si>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</si>
  <si>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</si>
  <si>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</si>
  <si>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</si>
  <si>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</si>
  <si>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</si>
  <si>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</si>
  <si>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</si>
  <si>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</si>
  <si>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</si>
  <si>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</si>
  <si>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</si>
  <si>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</si>
  <si>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</si>
  <si>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</si>
  <si>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</si>
  <si>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</si>
  <si>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</si>
  <si>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</si>
  <si>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</si>
  <si>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</si>
  <si>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</si>
  <si>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</si>
  <si>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</si>
  <si>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</si>
  <si>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</si>
  <si>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</si>
  <si>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</si>
  <si>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</si>
  <si>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</si>
  <si>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</si>
  <si>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</si>
  <si>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</si>
  <si>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</si>
  <si>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</si>
  <si>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</si>
  <si>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</si>
  <si>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</si>
  <si>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</si>
  <si>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</si>
  <si>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</si>
  <si>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</si>
  <si>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</si>
  <si>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</si>
  <si>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</si>
  <si>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</si>
  <si>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</si>
  <si>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</si>
  <si>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</si>
  <si>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</si>
  <si>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</si>
  <si>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</si>
  <si>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</si>
  <si>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</si>
  <si>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</si>
  <si>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</si>
  <si>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</si>
  <si>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</si>
  <si>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28 de febrero 2025</t>
  </si>
  <si>
    <t>Fecha de imputación: hasta el 28 de febrero 2025</t>
  </si>
  <si>
    <t>Fecha de registro: hasta el 31 de marzo 2025</t>
  </si>
  <si>
    <t>Fecha de imputación: hasta el 31 de marzo 2025</t>
  </si>
  <si>
    <t>Fecha de registro: hasta el 30 de abril 2025</t>
  </si>
  <si>
    <t>Fecha de imputación: hasta el 30 de abril 2025</t>
  </si>
  <si>
    <t>Fecha de registro: hasta el 31 de mayo 2025</t>
  </si>
  <si>
    <t>Fecha de imputación: hasta el 31 de mayo 2025</t>
  </si>
  <si>
    <t>Fecha de registro: hasta el 30 de junio 2025</t>
  </si>
  <si>
    <t>Fecha de imputación: hasta el 30 de junio 2025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</si>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</sst>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8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1076325</xdr:colOff>
      <xdr:row>0</xdr:row>
      <xdr:rowOff>67064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37FDFEE8-3512-4419-9EDC-DA95821A6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75" y="6706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2933700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FEBB2FA-1508-4E88-B830-EDC821B558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33700" cy="1704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440927</xdr:colOff>
      <xdr:row>0</xdr:row>
      <xdr:rowOff>79376</xdr:rowOff>
    </xdr:from>
    <xdr:ext cx="2019697" cy="1320402"/>
    <xdr:pic>
      <xdr:nvPicPr>
        <xdr:cNvPr id="2" name="image2.png">
          <a:extLst>
            <a:ext uri="{FF2B5EF4-FFF2-40B4-BE49-F238E27FC236}">
              <a16:creationId xmlns:a16="http://schemas.microsoft.com/office/drawing/2014/main" id="{1E580514-D689-4468-A2FC-D5F7B399E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9443" y="79376"/>
          <a:ext cx="2019697" cy="1320402"/>
        </a:xfrm>
        <a:prstGeom prst="rect">
          <a:avLst/>
        </a:prstGeom>
      </xdr:spPr>
    </xdr:pic>
    <xdr:clientData/>
  </xdr:oneCellAnchor>
  <xdr:twoCellAnchor editAs="oneCell">
    <xdr:from>
      <xdr:col>0</xdr:col>
      <xdr:colOff>38099</xdr:colOff>
      <xdr:row>0</xdr:row>
      <xdr:rowOff>66675</xdr:rowOff>
    </xdr:from>
    <xdr:to>
      <xdr:col>0</xdr:col>
      <xdr:colOff>4048125</xdr:colOff>
      <xdr:row>5</xdr:row>
      <xdr:rowOff>161925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3CCA6B9-7FB4-4D82-BABB-AC3443821B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66675"/>
          <a:ext cx="4010026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586977</xdr:colOff>
      <xdr:row>0</xdr:row>
      <xdr:rowOff>60326</xdr:rowOff>
    </xdr:from>
    <xdr:ext cx="2019697" cy="1387474"/>
    <xdr:pic>
      <xdr:nvPicPr>
        <xdr:cNvPr id="2" name="image2.png">
          <a:extLst>
            <a:ext uri="{FF2B5EF4-FFF2-40B4-BE49-F238E27FC236}">
              <a16:creationId xmlns:a16="http://schemas.microsoft.com/office/drawing/2014/main" id="{68D8B20F-8F25-4093-82B4-4570E9300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4727" y="60326"/>
          <a:ext cx="2019697" cy="1387474"/>
        </a:xfrm>
        <a:prstGeom prst="rect">
          <a:avLst/>
        </a:prstGeom>
      </xdr:spPr>
    </xdr:pic>
    <xdr:clientData/>
  </xdr:oneCellAnchor>
  <xdr:twoCellAnchor editAs="oneCell">
    <xdr:from>
      <xdr:col>0</xdr:col>
      <xdr:colOff>66674</xdr:colOff>
      <xdr:row>0</xdr:row>
      <xdr:rowOff>38101</xdr:rowOff>
    </xdr:from>
    <xdr:to>
      <xdr:col>0</xdr:col>
      <xdr:colOff>3695700</xdr:colOff>
      <xdr:row>5</xdr:row>
      <xdr:rowOff>219076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D5CEBC1-047F-4B4D-94AB-61F6D6AB38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38101"/>
          <a:ext cx="3629026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313927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ABD4D07F-330A-4D36-90C1-B1649C5BA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5052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38101</xdr:rowOff>
    </xdr:from>
    <xdr:to>
      <xdr:col>0</xdr:col>
      <xdr:colOff>3936999</xdr:colOff>
      <xdr:row>5</xdr:row>
      <xdr:rowOff>209550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CCD16C0-0639-4827-94E5-A6A843CDA2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38101"/>
          <a:ext cx="3870327" cy="1679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294877</xdr:colOff>
      <xdr:row>0</xdr:row>
      <xdr:rowOff>0</xdr:rowOff>
    </xdr:from>
    <xdr:ext cx="2080023" cy="1428750"/>
    <xdr:pic>
      <xdr:nvPicPr>
        <xdr:cNvPr id="2" name="image2.png">
          <a:extLst>
            <a:ext uri="{FF2B5EF4-FFF2-40B4-BE49-F238E27FC236}">
              <a16:creationId xmlns:a16="http://schemas.microsoft.com/office/drawing/2014/main" id="{D850E730-831F-4460-A067-D2CDB36F8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7877" y="0"/>
          <a:ext cx="2080023" cy="1428750"/>
        </a:xfrm>
        <a:prstGeom prst="rect">
          <a:avLst/>
        </a:prstGeom>
      </xdr:spPr>
    </xdr:pic>
    <xdr:clientData/>
  </xdr:oneCellAnchor>
  <xdr:twoCellAnchor editAs="oneCell">
    <xdr:from>
      <xdr:col>0</xdr:col>
      <xdr:colOff>66672</xdr:colOff>
      <xdr:row>0</xdr:row>
      <xdr:rowOff>38101</xdr:rowOff>
    </xdr:from>
    <xdr:to>
      <xdr:col>0</xdr:col>
      <xdr:colOff>5124450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98C1F3-371E-4CB0-826C-13B88741DC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2" y="38101"/>
          <a:ext cx="5057778" cy="16382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4" t="s">
        <v>0</v>
      </c>
      <c r="B1" s="44"/>
      <c r="C1" s="44"/>
    </row>
    <row r="2" spans="1:23" s="1" customFormat="1" ht="23.25" customHeight="1" x14ac:dyDescent="0.25">
      <c r="A2" s="44" t="s">
        <v>1</v>
      </c>
      <c r="B2" s="44"/>
      <c r="C2" s="44"/>
    </row>
    <row r="3" spans="1:23" s="2" customFormat="1" ht="23.25" x14ac:dyDescent="0.25">
      <c r="A3" s="44" t="s">
        <v>113</v>
      </c>
      <c r="B3" s="44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4" t="s">
        <v>2</v>
      </c>
      <c r="B4" s="44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5" t="s">
        <v>3</v>
      </c>
      <c r="B5" s="45"/>
      <c r="C5" s="4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s="43" t="s">
        <v>100</v>
      </c>
      <c r="B86" s="43"/>
      <c r="C86" s="43"/>
      <c r="D86" s="35"/>
    </row>
    <row r="87" spans="1:16" x14ac:dyDescent="0.25">
      <c r="A87" s="49" t="s">
        <v>101</v>
      </c>
      <c r="B87" s="49"/>
      <c r="C87" s="49"/>
      <c r="D87" s="36"/>
    </row>
    <row r="88" spans="1:16" ht="28.5" customHeight="1" x14ac:dyDescent="0.25">
      <c r="A88" s="49" t="s">
        <v>102</v>
      </c>
      <c r="B88" s="49"/>
      <c r="C88" s="49"/>
      <c r="D88" s="36"/>
    </row>
    <row r="89" spans="1:16" x14ac:dyDescent="0.25">
      <c r="A89" s="43" t="s">
        <v>103</v>
      </c>
      <c r="B89" s="43"/>
      <c r="C89" s="43"/>
      <c r="D89" s="35"/>
    </row>
    <row r="90" spans="1:16" x14ac:dyDescent="0.25">
      <c r="A90" s="49" t="s">
        <v>104</v>
      </c>
      <c r="B90" s="49"/>
      <c r="C90" s="49"/>
      <c r="D90" s="37"/>
    </row>
    <row r="91" spans="1:16" x14ac:dyDescent="0.25">
      <c r="A91" s="49" t="s">
        <v>105</v>
      </c>
      <c r="B91" s="49"/>
      <c r="C91" s="49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50" t="s">
        <v>107</v>
      </c>
      <c r="C93" s="50"/>
      <c r="E93" s="40"/>
      <c r="F93" s="40"/>
      <c r="G93" s="40"/>
      <c r="H93" s="40"/>
      <c r="I93" s="40"/>
      <c r="J93" s="40"/>
      <c r="K93" s="40"/>
      <c r="L93" s="40"/>
      <c r="M93" s="51" t="s">
        <v>108</v>
      </c>
      <c r="N93" s="51"/>
      <c r="O93" s="51"/>
      <c r="P93" s="51"/>
    </row>
    <row r="94" spans="1:16" x14ac:dyDescent="0.25">
      <c r="A94" s="39" t="s">
        <v>109</v>
      </c>
      <c r="B94" s="50" t="s">
        <v>110</v>
      </c>
      <c r="C94" s="50"/>
      <c r="E94" s="39"/>
      <c r="F94" s="39"/>
      <c r="H94" s="39"/>
      <c r="J94" s="39"/>
      <c r="K94" s="39"/>
      <c r="L94" s="39"/>
      <c r="M94" s="50" t="s">
        <v>110</v>
      </c>
      <c r="N94" s="50"/>
      <c r="O94" s="50"/>
      <c r="P94" s="50"/>
    </row>
    <row r="95" spans="1:16" x14ac:dyDescent="0.25">
      <c r="A95" s="39" t="s">
        <v>111</v>
      </c>
      <c r="B95" s="50" t="s">
        <v>112</v>
      </c>
      <c r="C95" s="50"/>
      <c r="E95" s="39"/>
      <c r="F95" s="39"/>
      <c r="H95" s="39"/>
      <c r="J95" s="39"/>
      <c r="K95" s="39"/>
      <c r="L95" s="39"/>
      <c r="M95" s="50" t="s">
        <v>112</v>
      </c>
      <c r="N95" s="50"/>
      <c r="O95" s="50"/>
      <c r="P95" s="50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zoomScaleNormal="100" workbookViewId="0">
      <selection activeCell="A15" sqref="A15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6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4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39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39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  <mergeCell ref="A1:E1"/>
    <mergeCell ref="A2:E2"/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3E74-55F6-4950-8AC4-45F31D3A5E26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4.140625" style="17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76527323.86999999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64583113.319999993</v>
      </c>
      <c r="E10" s="19">
        <v>22756699.989999998</v>
      </c>
      <c r="F10" s="19">
        <v>41826413.329999998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2650833.33</v>
      </c>
      <c r="E11" s="19">
        <v>1260000</v>
      </c>
      <c r="F11" s="19">
        <v>1390833.33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9293377.2200000007</v>
      </c>
      <c r="E14" s="19">
        <v>2916807.86</v>
      </c>
      <c r="F14" s="19">
        <v>6376569.3600000003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14460946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2801338.75</v>
      </c>
      <c r="E16" s="19">
        <v>526273.93000000005</v>
      </c>
      <c r="F16" s="19">
        <v>2275064.8199999998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>
        <v>0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27850000</v>
      </c>
      <c r="D20" s="19">
        <f t="shared" si="3"/>
        <v>374952.53</v>
      </c>
      <c r="E20" s="19">
        <v>0</v>
      </c>
      <c r="F20" s="19">
        <v>374952.53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11180814.719999999</v>
      </c>
      <c r="E21" s="19">
        <v>5512366.5599999996</v>
      </c>
      <c r="F21" s="19">
        <v>5668448.1600000001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103840</v>
      </c>
      <c r="E23" s="19">
        <v>0</v>
      </c>
      <c r="F23" s="19">
        <v>103840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1579500</v>
      </c>
      <c r="E25" s="16">
        <f t="shared" si="4"/>
        <v>1052000</v>
      </c>
      <c r="F25" s="16">
        <f t="shared" si="4"/>
        <v>527500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>
        <v>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0</v>
      </c>
      <c r="E27" s="19">
        <v>0</v>
      </c>
      <c r="F27" s="19">
        <v>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>
        <v>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0</v>
      </c>
      <c r="E30" s="19">
        <v>0</v>
      </c>
      <c r="F30" s="19">
        <v>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0</v>
      </c>
      <c r="E31" s="19">
        <v>0</v>
      </c>
      <c r="F31" s="19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1579500</v>
      </c>
      <c r="E32" s="19">
        <v>1052000</v>
      </c>
      <c r="F32" s="19">
        <v>527500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0</v>
      </c>
      <c r="E34" s="19">
        <v>0</v>
      </c>
      <c r="F34" s="19">
        <v>0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2629035.7400000002</v>
      </c>
      <c r="E51" s="16">
        <f t="shared" si="10"/>
        <v>0</v>
      </c>
      <c r="F51" s="16">
        <f t="shared" si="10"/>
        <v>2629035.7400000002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48410450</v>
      </c>
      <c r="D52" s="19">
        <f>SUM(E52:P52)</f>
        <v>269035.74</v>
      </c>
      <c r="E52" s="19">
        <v>0</v>
      </c>
      <c r="F52" s="19">
        <v>269035.74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>
        <v>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>
        <v>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>
        <v>0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2360000</v>
      </c>
      <c r="E56" s="19">
        <v>0</v>
      </c>
      <c r="F56" s="19">
        <v>2360000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95196805.609999985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95196805.609999985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121</v>
      </c>
      <c r="B86" s="34"/>
      <c r="C86" s="34"/>
    </row>
    <row r="87" spans="1:16" x14ac:dyDescent="0.25">
      <c r="A87" t="s">
        <v>122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50" t="s">
        <v>107</v>
      </c>
      <c r="E97" s="50"/>
      <c r="F97" s="50"/>
      <c r="G97" s="4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50" t="s">
        <v>110</v>
      </c>
      <c r="E98" s="50"/>
      <c r="F98" s="50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50" t="s">
        <v>112</v>
      </c>
      <c r="E99" s="50"/>
      <c r="F99" s="50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oFZxtn6p6AJR7FEvs3d+On/gkDZD4qCYRT6xwOFoQ7zpG3TbKUggUqyh0do8McrowTWH/OiUbHfiPEwYyaB8ig==" saltValue="s66C/FPg9KkvMYDAN8Kx+A==" spinCount="100000" sheet="1" formatCells="0" formatColumns="0" formatRows="0" insertColumns="0" insertRows="0" insertHyperlinks="0" deleteColumns="0" deleteRows="0" sort="0" autoFilter="0" pivotTables="0"/>
  <mergeCells count="18">
    <mergeCell ref="D99:F99"/>
    <mergeCell ref="A85:C85"/>
    <mergeCell ref="D6:G6"/>
    <mergeCell ref="B6:C6"/>
    <mergeCell ref="M99:P99"/>
    <mergeCell ref="H6:I6"/>
    <mergeCell ref="J6:K6"/>
    <mergeCell ref="L6:M6"/>
    <mergeCell ref="N6:O6"/>
    <mergeCell ref="A1:F1"/>
    <mergeCell ref="A2:F2"/>
    <mergeCell ref="A3:F3"/>
    <mergeCell ref="M97:P97"/>
    <mergeCell ref="M98:P98"/>
    <mergeCell ref="A4:F4"/>
    <mergeCell ref="A5:F5"/>
    <mergeCell ref="D97:F97"/>
    <mergeCell ref="D98:F98"/>
  </mergeCells>
  <pageMargins left="0.25" right="0.25" top="0.75" bottom="0.75" header="0.3" footer="0.3"/>
  <pageSetup scale="81" fitToHeight="0" orientation="landscape" r:id="rId1"/>
  <rowBreaks count="3" manualBreakCount="3">
    <brk id="34" max="16383" man="1"/>
    <brk id="60" max="16383" man="1"/>
    <brk id="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70E64-EDED-4164-81FE-AA1F1CE68B73}">
  <sheetPr>
    <pageSetUpPr fitToPage="1"/>
  </sheetPr>
  <dimension ref="A1:R100"/>
  <sheetViews>
    <sheetView zoomScale="96" zoomScaleNormal="96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7" width="14.140625" style="17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118194444.16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99632506.209999993</v>
      </c>
      <c r="E10" s="19">
        <v>22756699.989999998</v>
      </c>
      <c r="F10" s="19">
        <v>41826413.329999998</v>
      </c>
      <c r="G10" s="19">
        <v>35049392.890000001</v>
      </c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4208162.49</v>
      </c>
      <c r="E11" s="19">
        <v>1260000</v>
      </c>
      <c r="F11" s="19">
        <v>1390833.33</v>
      </c>
      <c r="G11" s="19">
        <v>1557329.16</v>
      </c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14353775.460000001</v>
      </c>
      <c r="E14" s="19">
        <v>2916807.86</v>
      </c>
      <c r="F14" s="19">
        <v>6376569.3600000003</v>
      </c>
      <c r="G14" s="19">
        <v>5060398.24</v>
      </c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182996000</v>
      </c>
      <c r="D15" s="16">
        <f t="shared" ref="D15:P15" si="2">SUM(D16:D24)</f>
        <v>29639141.909999996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7757123.8200000003</v>
      </c>
      <c r="E16" s="19">
        <v>526273.93000000005</v>
      </c>
      <c r="F16" s="19">
        <v>2275064.8199999998</v>
      </c>
      <c r="G16" s="19">
        <v>4955785.07</v>
      </c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404729.42</v>
      </c>
      <c r="E17" s="19">
        <v>0</v>
      </c>
      <c r="F17" s="19">
        <v>0</v>
      </c>
      <c r="G17" s="19">
        <v>404729.42</v>
      </c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22850000</v>
      </c>
      <c r="D20" s="19">
        <f t="shared" si="3"/>
        <v>3025551.9800000004</v>
      </c>
      <c r="E20" s="19">
        <v>0</v>
      </c>
      <c r="F20" s="19">
        <v>374952.53</v>
      </c>
      <c r="G20" s="19">
        <v>2650599.4500000002</v>
      </c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16832740.689999998</v>
      </c>
      <c r="E21" s="19">
        <v>5512366.5599999996</v>
      </c>
      <c r="F21" s="19">
        <v>5668448.1600000001</v>
      </c>
      <c r="G21" s="19">
        <v>5651925.9699999997</v>
      </c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5848000</v>
      </c>
      <c r="D22" s="19">
        <f t="shared" si="3"/>
        <v>0</v>
      </c>
      <c r="E22" s="19">
        <v>0</v>
      </c>
      <c r="F22" s="19">
        <v>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1618996</v>
      </c>
      <c r="E23" s="19">
        <v>0</v>
      </c>
      <c r="F23" s="19">
        <v>103840</v>
      </c>
      <c r="G23" s="19">
        <v>1515156</v>
      </c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8428429.7400000002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2665250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834750</v>
      </c>
      <c r="D31" s="19">
        <f t="shared" si="5"/>
        <v>415233.1</v>
      </c>
      <c r="E31" s="19">
        <v>0</v>
      </c>
      <c r="F31" s="19">
        <v>0</v>
      </c>
      <c r="G31" s="19">
        <v>415233.1</v>
      </c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23836000</v>
      </c>
      <c r="D32" s="19">
        <f t="shared" si="5"/>
        <v>5066509.2</v>
      </c>
      <c r="E32" s="19">
        <v>1052000</v>
      </c>
      <c r="F32" s="19">
        <v>527500</v>
      </c>
      <c r="G32" s="19">
        <v>3487009.2</v>
      </c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20974000</v>
      </c>
      <c r="D34" s="19">
        <f t="shared" si="5"/>
        <v>2423337.08</v>
      </c>
      <c r="E34" s="19">
        <v>0</v>
      </c>
      <c r="F34" s="19">
        <v>0</v>
      </c>
      <c r="G34" s="19">
        <v>2423337.08</v>
      </c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13935568.76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42994450</v>
      </c>
      <c r="D52" s="19">
        <f>SUM(E52:P52)</f>
        <v>298922.76</v>
      </c>
      <c r="E52" s="19">
        <v>0</v>
      </c>
      <c r="F52" s="19">
        <v>269035.74</v>
      </c>
      <c r="G52" s="19">
        <v>29887.02</v>
      </c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1779661</v>
      </c>
      <c r="E53" s="19">
        <v>0</v>
      </c>
      <c r="F53" s="19">
        <v>0</v>
      </c>
      <c r="G53" s="19">
        <v>1779661</v>
      </c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26715603</v>
      </c>
      <c r="D56" s="19">
        <f t="shared" si="11"/>
        <v>11848189</v>
      </c>
      <c r="E56" s="19">
        <v>0</v>
      </c>
      <c r="F56" s="19">
        <v>2360000</v>
      </c>
      <c r="G56" s="19">
        <v>9488189</v>
      </c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0</v>
      </c>
      <c r="E60" s="19">
        <v>0</v>
      </c>
      <c r="F60" s="19">
        <v>0</v>
      </c>
      <c r="G60" s="19">
        <v>0</v>
      </c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170197584.56999999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170197584.56999999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123</v>
      </c>
      <c r="B86" s="34"/>
      <c r="C86" s="34"/>
    </row>
    <row r="87" spans="1:16" x14ac:dyDescent="0.25">
      <c r="A87" t="s">
        <v>124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50" t="s">
        <v>107</v>
      </c>
      <c r="F97" s="50"/>
      <c r="G97" s="50"/>
      <c r="H97" s="4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50" t="s">
        <v>110</v>
      </c>
      <c r="F98" s="50"/>
      <c r="G98" s="50"/>
      <c r="H98" s="39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50" t="s">
        <v>112</v>
      </c>
      <c r="F99" s="50"/>
      <c r="G99" s="50"/>
      <c r="H99" s="39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YEnWmYhFA0XUdJeZ+GfBgvkQtjo1iLgI5VdLXH4RHnA8j0NNQPsShaJPzrBTrM6Kba0zPOUha0dOY6gdmuS+uA==" saltValue="joCBR28TD2cN+A9xYu2u5A==" spinCount="100000" sheet="1" formatCells="0" formatColumns="0" formatRows="0" insertColumns="0" insertRows="0" insertHyperlinks="0" deleteColumns="0" deleteRows="0" sort="0" autoFilter="0" pivotTables="0"/>
  <mergeCells count="18">
    <mergeCell ref="B6:C6"/>
    <mergeCell ref="D6:G6"/>
    <mergeCell ref="E98:G98"/>
    <mergeCell ref="E99:G99"/>
    <mergeCell ref="M98:P98"/>
    <mergeCell ref="M99:P99"/>
    <mergeCell ref="E97:G97"/>
    <mergeCell ref="H6:I6"/>
    <mergeCell ref="J6:K6"/>
    <mergeCell ref="L6:M6"/>
    <mergeCell ref="N6:O6"/>
    <mergeCell ref="A85:C85"/>
    <mergeCell ref="M97:P9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A228-E745-4791-BBE1-D43BBCF40E4F}">
  <sheetPr>
    <pageSetUpPr fitToPage="1"/>
  </sheetPr>
  <dimension ref="A1:R100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6" style="17" customWidth="1"/>
    <col min="5" max="5" width="14.140625" style="17" bestFit="1" customWidth="1"/>
    <col min="6" max="7" width="14.140625" style="17" customWidth="1"/>
    <col min="8" max="8" width="14" style="17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170116905.38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496847174</v>
      </c>
      <c r="D10" s="19">
        <f>SUM(E10:P10)</f>
        <v>129931667.39999999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69172447</v>
      </c>
      <c r="D11" s="19">
        <f t="shared" ref="D11:D14" si="1">SUM(E11:P11)</f>
        <v>21184704.149999999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19000533.830000002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183246000</v>
      </c>
      <c r="D15" s="16">
        <f t="shared" ref="D15:P15" si="2">SUM(D16:D24)</f>
        <v>34117579.099999994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7962856.4300000006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545141.37</v>
      </c>
      <c r="E17" s="19">
        <v>0</v>
      </c>
      <c r="F17" s="19">
        <v>0</v>
      </c>
      <c r="G17" s="19">
        <v>404729.42</v>
      </c>
      <c r="H17" s="19">
        <v>140411.95000000001</v>
      </c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23100000</v>
      </c>
      <c r="D20" s="19">
        <f t="shared" si="3"/>
        <v>3187648.5800000005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18883008.599999998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6212550</v>
      </c>
      <c r="D22" s="19">
        <f t="shared" si="3"/>
        <v>835026.4</v>
      </c>
      <c r="E22" s="19">
        <v>0</v>
      </c>
      <c r="F22" s="19">
        <v>0</v>
      </c>
      <c r="G22" s="19">
        <v>0</v>
      </c>
      <c r="H22" s="19">
        <v>835026.4</v>
      </c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46245450</v>
      </c>
      <c r="D23" s="19">
        <f t="shared" si="3"/>
        <v>2703897.7199999997</v>
      </c>
      <c r="E23" s="19">
        <v>0</v>
      </c>
      <c r="F23" s="19">
        <v>103840</v>
      </c>
      <c r="G23" s="19">
        <v>1515156</v>
      </c>
      <c r="H23" s="19">
        <v>1084901.72</v>
      </c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>
        <v>0</v>
      </c>
      <c r="G24" s="19">
        <v>0</v>
      </c>
      <c r="H24" s="19">
        <v>0</v>
      </c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13976777.59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380153.5</v>
      </c>
      <c r="E26" s="19">
        <v>0</v>
      </c>
      <c r="F26" s="19">
        <v>0</v>
      </c>
      <c r="G26" s="19">
        <v>380153.5</v>
      </c>
      <c r="H26" s="19">
        <v>0</v>
      </c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2615250</v>
      </c>
      <c r="D27" s="19">
        <f t="shared" ref="D27:D34" si="5">SUM(E27:P27)</f>
        <v>72814.92</v>
      </c>
      <c r="E27" s="19">
        <v>0</v>
      </c>
      <c r="F27" s="19">
        <v>0</v>
      </c>
      <c r="G27" s="19">
        <v>72814.92</v>
      </c>
      <c r="H27" s="19">
        <v>0</v>
      </c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701427.16</v>
      </c>
      <c r="E28" s="19">
        <v>0</v>
      </c>
      <c r="F28" s="19">
        <v>0</v>
      </c>
      <c r="G28" s="19">
        <v>0</v>
      </c>
      <c r="H28" s="19">
        <v>701427.16</v>
      </c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90000</v>
      </c>
      <c r="D30" s="19">
        <f t="shared" si="5"/>
        <v>61569.97</v>
      </c>
      <c r="E30" s="19">
        <v>0</v>
      </c>
      <c r="F30" s="19">
        <v>0</v>
      </c>
      <c r="G30" s="19">
        <v>61569.97</v>
      </c>
      <c r="H30" s="19">
        <v>0</v>
      </c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1275408.1599999999</v>
      </c>
      <c r="D31" s="19">
        <f t="shared" si="5"/>
        <v>467745.6</v>
      </c>
      <c r="E31" s="19">
        <v>0</v>
      </c>
      <c r="F31" s="19">
        <v>0</v>
      </c>
      <c r="G31" s="19">
        <v>415233.1</v>
      </c>
      <c r="H31" s="19">
        <v>52512.5</v>
      </c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25336000</v>
      </c>
      <c r="D32" s="19">
        <f t="shared" si="5"/>
        <v>6629525.3600000003</v>
      </c>
      <c r="E32" s="19">
        <v>1052000</v>
      </c>
      <c r="F32" s="19">
        <v>527500</v>
      </c>
      <c r="G32" s="19">
        <v>3487009.2</v>
      </c>
      <c r="H32" s="19">
        <v>1563016.16</v>
      </c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18833341.84</v>
      </c>
      <c r="D34" s="19">
        <f t="shared" si="5"/>
        <v>5654729.1099999994</v>
      </c>
      <c r="E34" s="19">
        <v>0</v>
      </c>
      <c r="F34" s="19">
        <v>0</v>
      </c>
      <c r="G34" s="19">
        <v>2423337.08</v>
      </c>
      <c r="H34" s="19">
        <v>3231392.03</v>
      </c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/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106322000</v>
      </c>
      <c r="D51" s="16">
        <f t="shared" ref="D51:K51" si="10">SUM(D52:D60)</f>
        <v>16867989.120000001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42994450</v>
      </c>
      <c r="D52" s="19">
        <f>SUM(E52:P52)</f>
        <v>1344523.31</v>
      </c>
      <c r="E52" s="19">
        <v>0</v>
      </c>
      <c r="F52" s="19">
        <v>269035.74</v>
      </c>
      <c r="G52" s="19">
        <v>29887.02</v>
      </c>
      <c r="H52" s="19">
        <v>1045600.55</v>
      </c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2239423.04</v>
      </c>
      <c r="E53" s="19">
        <v>0</v>
      </c>
      <c r="F53" s="19">
        <v>0</v>
      </c>
      <c r="G53" s="19">
        <v>1779661</v>
      </c>
      <c r="H53" s="19">
        <v>459762.04</v>
      </c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12567700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26947903</v>
      </c>
      <c r="D56" s="19">
        <f t="shared" si="11"/>
        <v>12119091.84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2395947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235079251.19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235079251.19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125</v>
      </c>
      <c r="B86" s="34"/>
      <c r="C86" s="34"/>
    </row>
    <row r="87" spans="1:16" x14ac:dyDescent="0.25">
      <c r="A87" t="s">
        <v>126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39"/>
      <c r="F97" s="50" t="s">
        <v>107</v>
      </c>
      <c r="G97" s="50"/>
      <c r="H97" s="50"/>
      <c r="I97" s="4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39"/>
      <c r="F98" s="50" t="s">
        <v>110</v>
      </c>
      <c r="G98" s="50"/>
      <c r="H98" s="50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39"/>
      <c r="F99" s="50" t="s">
        <v>112</v>
      </c>
      <c r="G99" s="50"/>
      <c r="H99" s="50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lqH1gcAPJHyJTYe2UZdCd3dytRS2wSteFZmEt0FxQN3opE2v4VQ+QxsGiKlgyEg3r5CrcATGm9TMjtytqib7Dg==" saltValue="hHIfO1C+7x//2PY3aYl0cA==" spinCount="100000" sheet="1" formatCells="0" formatColumns="0" formatRows="0" insertColumns="0" insertRows="0" insertHyperlinks="0" deleteColumns="0" deleteRows="0" sort="0" autoFilter="0" pivotTables="0"/>
  <mergeCells count="17">
    <mergeCell ref="F98:H98"/>
    <mergeCell ref="F99:H99"/>
    <mergeCell ref="M98:P98"/>
    <mergeCell ref="M99:P99"/>
    <mergeCell ref="J6:K6"/>
    <mergeCell ref="L6:M6"/>
    <mergeCell ref="N6:O6"/>
    <mergeCell ref="A85:C85"/>
    <mergeCell ref="M97:P97"/>
    <mergeCell ref="B6:C6"/>
    <mergeCell ref="A1:H1"/>
    <mergeCell ref="A2:H2"/>
    <mergeCell ref="A3:H3"/>
    <mergeCell ref="A4:H4"/>
    <mergeCell ref="A5:H5"/>
    <mergeCell ref="D6:I6"/>
    <mergeCell ref="F97:H97"/>
  </mergeCells>
  <pageMargins left="0.70866141732283472" right="0.70866141732283472" top="0.74803149606299213" bottom="0.74803149606299213" header="0.31496062992125984" footer="0.31496062992125984"/>
  <pageSetup scale="63" fitToHeight="0" orientation="landscape" r:id="rId1"/>
  <rowBreaks count="1" manualBreakCount="1"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0957-A410-46A1-9829-8629A9295B66}">
  <sheetPr>
    <pageSetUpPr fitToPage="1"/>
  </sheetPr>
  <dimension ref="A1:R100"/>
  <sheetViews>
    <sheetView topLeftCell="A97" zoomScaleNormal="100" workbookViewId="0">
      <selection activeCell="F99" sqref="F99:I99"/>
    </sheetView>
  </sheetViews>
  <sheetFormatPr baseColWidth="10" defaultColWidth="8" defaultRowHeight="15" x14ac:dyDescent="0.25"/>
  <cols>
    <col min="1" max="1" width="95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8" width="14.140625" style="17" bestFit="1" customWidth="1"/>
    <col min="9" max="9" width="14.28515625" style="17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52"/>
      <c r="J6" s="46"/>
      <c r="K6" s="46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212627337.03999999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495992174</v>
      </c>
      <c r="D10" s="19">
        <f>SUM(E10:P10)</f>
        <v>162702126.53999999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70027447</v>
      </c>
      <c r="D11" s="19">
        <f t="shared" ref="D11:D14" si="1">SUM(E11:P11)</f>
        <v>25976966.59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23948243.910000004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136458479</v>
      </c>
      <c r="D15" s="16">
        <f t="shared" ref="D15:P15" si="2">SUM(D16:D24)</f>
        <v>39903147.870000005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32370543</v>
      </c>
      <c r="D16" s="19">
        <f>SUM(E16:P16)</f>
        <v>10072305.84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755880.14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2200000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16893939</v>
      </c>
      <c r="D20" s="19">
        <f t="shared" si="3"/>
        <v>3411862.1800000006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44635997</v>
      </c>
      <c r="D21" s="19">
        <f t="shared" si="3"/>
        <v>21316333.259999998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/>
      <c r="K21" s="19"/>
      <c r="L21" s="19"/>
      <c r="M21" s="19"/>
      <c r="N21" s="19"/>
      <c r="O21" s="19"/>
      <c r="P21" s="19"/>
    </row>
    <row r="22" spans="1:16" ht="15.75" customHeight="1" x14ac:dyDescent="0.25">
      <c r="A22" s="18" t="s">
        <v>36</v>
      </c>
      <c r="B22" s="19">
        <v>77180000</v>
      </c>
      <c r="C22" s="19">
        <v>10112550</v>
      </c>
      <c r="D22" s="19">
        <f t="shared" si="3"/>
        <v>1076324.6000000001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21185450</v>
      </c>
      <c r="D23" s="19">
        <f t="shared" si="3"/>
        <v>3219713.65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60000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17479882.300000001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40</v>
      </c>
      <c r="B26" s="19">
        <v>15630000</v>
      </c>
      <c r="C26" s="19">
        <v>9150000</v>
      </c>
      <c r="D26" s="19">
        <f>SUM(E26:P26)</f>
        <v>852835.34000000008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/>
      <c r="K26" s="19"/>
      <c r="L26" s="19"/>
      <c r="M26" s="19"/>
      <c r="N26" s="19"/>
      <c r="O26" s="19"/>
      <c r="P26" s="19"/>
    </row>
    <row r="27" spans="1:16" ht="14.25" customHeight="1" x14ac:dyDescent="0.25">
      <c r="A27" s="18" t="s">
        <v>41</v>
      </c>
      <c r="B27" s="19">
        <v>9800000</v>
      </c>
      <c r="C27" s="19">
        <v>2615250</v>
      </c>
      <c r="D27" s="19">
        <f t="shared" ref="D27:D34" si="5">SUM(E27:P27)</f>
        <v>1140464.76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/>
      <c r="K27" s="19"/>
      <c r="L27" s="19"/>
      <c r="M27" s="19"/>
      <c r="N27" s="19"/>
      <c r="O27" s="19"/>
      <c r="P27" s="19"/>
    </row>
    <row r="28" spans="1:16" ht="14.25" customHeight="1" x14ac:dyDescent="0.25">
      <c r="A28" s="18" t="s">
        <v>42</v>
      </c>
      <c r="B28" s="19">
        <v>8235000</v>
      </c>
      <c r="C28" s="19">
        <v>1950000</v>
      </c>
      <c r="D28" s="19">
        <f t="shared" si="5"/>
        <v>875347.3600000001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/>
      <c r="K28" s="19"/>
      <c r="L28" s="19"/>
      <c r="M28" s="19"/>
      <c r="N28" s="19"/>
      <c r="O28" s="19"/>
      <c r="P28" s="19"/>
    </row>
    <row r="29" spans="1:16" ht="14.25" customHeight="1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/>
      <c r="K29" s="19"/>
      <c r="L29" s="19"/>
      <c r="M29" s="19"/>
      <c r="N29" s="19"/>
      <c r="O29" s="19"/>
      <c r="P29" s="19"/>
    </row>
    <row r="30" spans="1:16" ht="14.25" customHeight="1" x14ac:dyDescent="0.25">
      <c r="A30" s="18" t="s">
        <v>44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/>
      <c r="K30" s="19"/>
      <c r="L30" s="19"/>
      <c r="M30" s="19"/>
      <c r="N30" s="19"/>
      <c r="O30" s="19"/>
      <c r="P30" s="19"/>
    </row>
    <row r="31" spans="1:16" ht="14.25" customHeight="1" x14ac:dyDescent="0.25">
      <c r="A31" s="18" t="s">
        <v>45</v>
      </c>
      <c r="B31" s="19">
        <v>2500000</v>
      </c>
      <c r="C31" s="19">
        <v>1775408.16</v>
      </c>
      <c r="D31" s="19">
        <f t="shared" si="5"/>
        <v>790459.1399999999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/>
      <c r="K31" s="19"/>
      <c r="L31" s="19"/>
      <c r="M31" s="19"/>
      <c r="N31" s="19"/>
      <c r="O31" s="19"/>
      <c r="P31" s="19"/>
    </row>
    <row r="32" spans="1:16" ht="14.25" customHeight="1" x14ac:dyDescent="0.25">
      <c r="A32" s="18" t="s">
        <v>46</v>
      </c>
      <c r="B32" s="19">
        <v>24605000</v>
      </c>
      <c r="C32" s="19">
        <v>25336000</v>
      </c>
      <c r="D32" s="19">
        <f t="shared" si="5"/>
        <v>7326758.1600000001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/>
      <c r="K32" s="19"/>
      <c r="L32" s="19"/>
      <c r="M32" s="19"/>
      <c r="N32" s="19"/>
      <c r="O32" s="19"/>
      <c r="P32" s="19"/>
    </row>
    <row r="33" spans="1:18" ht="14.25" customHeight="1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/>
      <c r="K33" s="19"/>
      <c r="L33" s="19"/>
      <c r="M33" s="19"/>
      <c r="N33" s="19"/>
      <c r="O33" s="19"/>
      <c r="P33" s="19"/>
    </row>
    <row r="34" spans="1:18" ht="14.25" customHeight="1" x14ac:dyDescent="0.25">
      <c r="A34" s="18" t="s">
        <v>48</v>
      </c>
      <c r="B34" s="19">
        <v>29400000</v>
      </c>
      <c r="C34" s="19">
        <v>18333341.84</v>
      </c>
      <c r="D34" s="19">
        <f t="shared" si="5"/>
        <v>6421107.3899999997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/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217022000</v>
      </c>
      <c r="D51" s="16">
        <f t="shared" ref="D51:K51" si="10">SUM(D52:D60)</f>
        <v>20158554.100000001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44056298.539999999</v>
      </c>
      <c r="D52" s="19">
        <f>SUM(E52:P52)</f>
        <v>2076827.77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74853992.379999995</v>
      </c>
      <c r="D53" s="19">
        <f t="shared" ref="D53:D60" si="11">SUM(E53:P53)</f>
        <v>2738508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8796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78465704.159999996</v>
      </c>
      <c r="D56" s="19">
        <f t="shared" si="11"/>
        <v>14178267.4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8065053.9900000002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290168921.31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290168921.31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127</v>
      </c>
      <c r="B86" s="34"/>
      <c r="C86" s="34"/>
    </row>
    <row r="87" spans="1:16" x14ac:dyDescent="0.25">
      <c r="A87" t="s">
        <v>128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39"/>
      <c r="F97" s="50" t="s">
        <v>107</v>
      </c>
      <c r="G97" s="50"/>
      <c r="H97" s="50"/>
      <c r="I97" s="50"/>
      <c r="J97" s="4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39"/>
      <c r="F98" s="50" t="s">
        <v>110</v>
      </c>
      <c r="G98" s="50"/>
      <c r="H98" s="50"/>
      <c r="I98" s="50"/>
      <c r="J98" s="39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39"/>
      <c r="F99" s="50" t="s">
        <v>112</v>
      </c>
      <c r="G99" s="50"/>
      <c r="H99" s="50"/>
      <c r="I99" s="50"/>
      <c r="J99" s="39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pAe59chseNf3QTv1e5Tp31PONY3ii/jcMLLe+8CFkDNovvvGbaTjWtr+pP0Dmf7ORLcroCaEPzjxphm9Atdimg==" saltValue="6117Hb3M/uIfYTOAHJ56Ng==" spinCount="100000" sheet="1" formatCells="0" formatColumns="0" formatRows="0" insertColumns="0" insertRows="0" insertHyperlinks="0" deleteColumns="0" deleteRows="0" sort="0" autoFilter="0" pivotTables="0"/>
  <mergeCells count="17">
    <mergeCell ref="F98:I98"/>
    <mergeCell ref="F99:I99"/>
    <mergeCell ref="M98:P98"/>
    <mergeCell ref="M99:P99"/>
    <mergeCell ref="F97:I97"/>
    <mergeCell ref="A85:C85"/>
    <mergeCell ref="M97:P97"/>
    <mergeCell ref="B6:C6"/>
    <mergeCell ref="A1:I1"/>
    <mergeCell ref="A2:I2"/>
    <mergeCell ref="A3:I3"/>
    <mergeCell ref="A4:I4"/>
    <mergeCell ref="A5:I5"/>
    <mergeCell ref="D6:I6"/>
    <mergeCell ref="J6:K6"/>
    <mergeCell ref="L6:M6"/>
    <mergeCell ref="N6:O6"/>
  </mergeCells>
  <pageMargins left="0.70866141732283472" right="0.70866141732283472" top="0.74803149606299213" bottom="0.74803149606299213" header="0.31496062992125984" footer="0.31496062992125984"/>
  <pageSetup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69F21-6A6E-434C-A4D9-35986AAA6D29}">
  <sheetPr>
    <pageSetUpPr fitToPage="1"/>
  </sheetPr>
  <dimension ref="A1:R100"/>
  <sheetViews>
    <sheetView tabSelected="1" zoomScaleNormal="100" workbookViewId="0">
      <selection activeCell="D6" sqref="D6:K6"/>
    </sheetView>
  </sheetViews>
  <sheetFormatPr baseColWidth="10" defaultColWidth="8" defaultRowHeight="15" x14ac:dyDescent="0.25"/>
  <cols>
    <col min="1" max="1" width="96.5703125" style="17" bestFit="1" customWidth="1"/>
    <col min="2" max="3" width="17.140625" style="17" bestFit="1" customWidth="1"/>
    <col min="4" max="4" width="15.28515625" style="17" bestFit="1" customWidth="1"/>
    <col min="5" max="5" width="14.140625" style="17" bestFit="1" customWidth="1"/>
    <col min="6" max="7" width="14.140625" style="17" customWidth="1"/>
    <col min="8" max="9" width="14.140625" style="17" bestFit="1" customWidth="1"/>
    <col min="10" max="10" width="14.140625" style="17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 x14ac:dyDescent="0.25">
      <c r="A3" s="44" t="s">
        <v>113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46" t="s">
        <v>4</v>
      </c>
      <c r="C6" s="46"/>
      <c r="D6" s="47" t="s">
        <v>5</v>
      </c>
      <c r="E6" s="48"/>
      <c r="F6" s="48"/>
      <c r="G6" s="48"/>
      <c r="H6" s="48"/>
      <c r="I6" s="48"/>
      <c r="J6" s="48"/>
      <c r="K6" s="52"/>
      <c r="L6" s="46"/>
      <c r="M6" s="46"/>
      <c r="N6" s="46"/>
      <c r="O6" s="46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251329917.41999999</v>
      </c>
      <c r="E9" s="16">
        <f t="shared" ref="E9:P9" si="0">SUM(E10:E14)</f>
        <v>26933507.849999998</v>
      </c>
      <c r="F9" s="16">
        <f t="shared" si="0"/>
        <v>49593816.019999996</v>
      </c>
      <c r="G9" s="16">
        <f t="shared" si="0"/>
        <v>41667120.289999999</v>
      </c>
      <c r="H9" s="16">
        <f t="shared" si="0"/>
        <v>51922461.219999999</v>
      </c>
      <c r="I9" s="16">
        <f t="shared" si="0"/>
        <v>42510431.659999996</v>
      </c>
      <c r="J9" s="16">
        <f t="shared" si="0"/>
        <v>38702580.380000003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493577174</v>
      </c>
      <c r="D10" s="19">
        <f>SUM(E10:P10)</f>
        <v>194603398.94</v>
      </c>
      <c r="E10" s="19">
        <v>22756699.989999998</v>
      </c>
      <c r="F10" s="19">
        <v>41826413.329999998</v>
      </c>
      <c r="G10" s="19">
        <v>35049392.890000001</v>
      </c>
      <c r="H10" s="19">
        <v>30299161.190000001</v>
      </c>
      <c r="I10" s="19">
        <v>32770459.140000001</v>
      </c>
      <c r="J10" s="19">
        <v>31901272.399999999</v>
      </c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72442447</v>
      </c>
      <c r="D11" s="19">
        <f t="shared" ref="D11:D14" si="1">SUM(E11:P11)</f>
        <v>27881133.259999998</v>
      </c>
      <c r="E11" s="19">
        <v>1260000</v>
      </c>
      <c r="F11" s="19">
        <v>1390833.33</v>
      </c>
      <c r="G11" s="19">
        <v>1557329.16</v>
      </c>
      <c r="H11" s="19">
        <v>16976541.66</v>
      </c>
      <c r="I11" s="19">
        <v>4792262.4400000004</v>
      </c>
      <c r="J11" s="19">
        <v>1904166.67</v>
      </c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28845385.220000003</v>
      </c>
      <c r="E14" s="19">
        <v>2916807.86</v>
      </c>
      <c r="F14" s="19">
        <v>6376569.3600000003</v>
      </c>
      <c r="G14" s="19">
        <v>5060398.24</v>
      </c>
      <c r="H14" s="19">
        <v>4646758.37</v>
      </c>
      <c r="I14" s="19">
        <v>4947710.08</v>
      </c>
      <c r="J14" s="19">
        <v>4897141.3099999996</v>
      </c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136458479</v>
      </c>
      <c r="D15" s="16">
        <f t="shared" ref="D15:P15" si="2">SUM(D16:D24)</f>
        <v>46674216.170000002</v>
      </c>
      <c r="E15" s="16">
        <f t="shared" si="2"/>
        <v>6038640.4899999993</v>
      </c>
      <c r="F15" s="16">
        <f t="shared" si="2"/>
        <v>8422305.5099999998</v>
      </c>
      <c r="G15" s="16">
        <f t="shared" si="2"/>
        <v>15178195.91</v>
      </c>
      <c r="H15" s="16">
        <f t="shared" si="2"/>
        <v>4478437.1899999995</v>
      </c>
      <c r="I15" s="16">
        <f t="shared" si="2"/>
        <v>5785568.7700000005</v>
      </c>
      <c r="J15" s="16">
        <f t="shared" si="2"/>
        <v>6771068.2999999989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32370543</v>
      </c>
      <c r="D16" s="19">
        <f>SUM(E16:P16)</f>
        <v>11907477.48</v>
      </c>
      <c r="E16" s="19">
        <v>526273.93000000005</v>
      </c>
      <c r="F16" s="19">
        <v>2275064.8199999998</v>
      </c>
      <c r="G16" s="19">
        <v>4955785.07</v>
      </c>
      <c r="H16" s="19">
        <v>205732.61</v>
      </c>
      <c r="I16" s="19">
        <v>2109449.41</v>
      </c>
      <c r="J16" s="19">
        <v>1835171.64</v>
      </c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969586.85</v>
      </c>
      <c r="E17" s="19">
        <v>0</v>
      </c>
      <c r="F17" s="19">
        <v>0</v>
      </c>
      <c r="G17" s="19">
        <v>404729.42</v>
      </c>
      <c r="H17" s="19">
        <v>140411.95000000001</v>
      </c>
      <c r="I17" s="19">
        <v>210738.77</v>
      </c>
      <c r="J17" s="19">
        <v>213706.71</v>
      </c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2200000</v>
      </c>
      <c r="D18" s="19">
        <f t="shared" si="3"/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0</v>
      </c>
      <c r="D19" s="19">
        <f t="shared" si="3"/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16893939</v>
      </c>
      <c r="D20" s="19">
        <f t="shared" si="3"/>
        <v>5118669.58</v>
      </c>
      <c r="E20" s="19">
        <v>0</v>
      </c>
      <c r="F20" s="19">
        <v>374952.53</v>
      </c>
      <c r="G20" s="19">
        <v>2650599.4500000002</v>
      </c>
      <c r="H20" s="19">
        <v>162096.6</v>
      </c>
      <c r="I20" s="19">
        <v>224213.6</v>
      </c>
      <c r="J20" s="19">
        <v>1706807.4</v>
      </c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44635997</v>
      </c>
      <c r="D21" s="19">
        <f t="shared" si="3"/>
        <v>22014702.029999997</v>
      </c>
      <c r="E21" s="19">
        <v>5512366.5599999996</v>
      </c>
      <c r="F21" s="19">
        <v>5668448.1600000001</v>
      </c>
      <c r="G21" s="19">
        <v>5651925.9699999997</v>
      </c>
      <c r="H21" s="19">
        <v>2050267.91</v>
      </c>
      <c r="I21" s="19">
        <v>2433324.66</v>
      </c>
      <c r="J21" s="19">
        <v>698368.77</v>
      </c>
      <c r="K21" s="19"/>
      <c r="L21" s="19"/>
      <c r="M21" s="19"/>
      <c r="N21" s="19"/>
      <c r="O21" s="19"/>
      <c r="P21" s="19"/>
    </row>
    <row r="22" spans="1:16" ht="15.75" customHeight="1" x14ac:dyDescent="0.25">
      <c r="A22" s="18" t="s">
        <v>36</v>
      </c>
      <c r="B22" s="19">
        <v>77180000</v>
      </c>
      <c r="C22" s="19">
        <v>12571912.470000001</v>
      </c>
      <c r="D22" s="19">
        <f t="shared" si="3"/>
        <v>1497202.28</v>
      </c>
      <c r="E22" s="19">
        <v>0</v>
      </c>
      <c r="F22" s="19">
        <v>0</v>
      </c>
      <c r="G22" s="19">
        <v>0</v>
      </c>
      <c r="H22" s="19">
        <v>835026.4</v>
      </c>
      <c r="I22" s="19">
        <v>241298.2</v>
      </c>
      <c r="J22" s="19">
        <v>420877.68</v>
      </c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18726087.530000001</v>
      </c>
      <c r="D23" s="19">
        <f t="shared" si="3"/>
        <v>5115849.75</v>
      </c>
      <c r="E23" s="19">
        <v>0</v>
      </c>
      <c r="F23" s="19">
        <v>103840</v>
      </c>
      <c r="G23" s="19">
        <v>1515156</v>
      </c>
      <c r="H23" s="19">
        <v>1084901.72</v>
      </c>
      <c r="I23" s="19">
        <v>515815.93</v>
      </c>
      <c r="J23" s="19">
        <v>1896136.1</v>
      </c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60000</v>
      </c>
      <c r="D24" s="19">
        <f t="shared" si="3"/>
        <v>50728.2</v>
      </c>
      <c r="E24" s="19">
        <v>0</v>
      </c>
      <c r="F24" s="19">
        <v>0</v>
      </c>
      <c r="G24" s="19">
        <v>0</v>
      </c>
      <c r="H24" s="19">
        <v>0</v>
      </c>
      <c r="I24" s="19">
        <v>50728.2</v>
      </c>
      <c r="J24" s="19">
        <v>0</v>
      </c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59400000</v>
      </c>
      <c r="D25" s="16">
        <f t="shared" ref="D25:P25" si="4">SUM(D26:D34)</f>
        <v>23527488.77</v>
      </c>
      <c r="E25" s="16">
        <f t="shared" si="4"/>
        <v>1052000</v>
      </c>
      <c r="F25" s="16">
        <f t="shared" si="4"/>
        <v>527500</v>
      </c>
      <c r="G25" s="16">
        <f t="shared" si="4"/>
        <v>6848929.7400000002</v>
      </c>
      <c r="H25" s="16">
        <f t="shared" si="4"/>
        <v>5548347.8499999996</v>
      </c>
      <c r="I25" s="16">
        <f t="shared" si="4"/>
        <v>3503104.71</v>
      </c>
      <c r="J25" s="16">
        <f t="shared" si="4"/>
        <v>6047606.4700000007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4.25" customHeight="1" x14ac:dyDescent="0.25">
      <c r="A26" s="18" t="s">
        <v>40</v>
      </c>
      <c r="B26" s="19">
        <v>15630000</v>
      </c>
      <c r="C26" s="19">
        <v>9433089.9000000004</v>
      </c>
      <c r="D26" s="19">
        <f>SUM(E26:P26)</f>
        <v>3624838</v>
      </c>
      <c r="E26" s="19">
        <v>0</v>
      </c>
      <c r="F26" s="19">
        <v>0</v>
      </c>
      <c r="G26" s="19">
        <v>380153.5</v>
      </c>
      <c r="H26" s="19">
        <v>0</v>
      </c>
      <c r="I26" s="19">
        <v>472681.84</v>
      </c>
      <c r="J26" s="19">
        <v>2772002.66</v>
      </c>
      <c r="K26" s="19"/>
      <c r="L26" s="19"/>
      <c r="M26" s="19"/>
      <c r="N26" s="19"/>
      <c r="O26" s="19"/>
      <c r="P26" s="19"/>
    </row>
    <row r="27" spans="1:16" ht="14.25" customHeight="1" x14ac:dyDescent="0.25">
      <c r="A27" s="18" t="s">
        <v>41</v>
      </c>
      <c r="B27" s="19">
        <v>9800000</v>
      </c>
      <c r="C27" s="19">
        <v>2332160.1</v>
      </c>
      <c r="D27" s="19">
        <f t="shared" ref="D27:D34" si="5">SUM(E27:P27)</f>
        <v>1395403.76</v>
      </c>
      <c r="E27" s="19">
        <v>0</v>
      </c>
      <c r="F27" s="19">
        <v>0</v>
      </c>
      <c r="G27" s="19">
        <v>72814.92</v>
      </c>
      <c r="H27" s="19">
        <v>0</v>
      </c>
      <c r="I27" s="19">
        <v>1067649.8400000001</v>
      </c>
      <c r="J27" s="19">
        <v>254939</v>
      </c>
      <c r="K27" s="19"/>
      <c r="L27" s="19"/>
      <c r="M27" s="19"/>
      <c r="N27" s="19"/>
      <c r="O27" s="19"/>
      <c r="P27" s="19"/>
    </row>
    <row r="28" spans="1:16" ht="14.25" customHeight="1" x14ac:dyDescent="0.25">
      <c r="A28" s="18" t="s">
        <v>42</v>
      </c>
      <c r="B28" s="19">
        <v>8235000</v>
      </c>
      <c r="C28" s="19">
        <v>1950000</v>
      </c>
      <c r="D28" s="19">
        <f t="shared" si="5"/>
        <v>1300949.6500000001</v>
      </c>
      <c r="E28" s="19">
        <v>0</v>
      </c>
      <c r="F28" s="19">
        <v>0</v>
      </c>
      <c r="G28" s="19">
        <v>0</v>
      </c>
      <c r="H28" s="19">
        <v>701427.16</v>
      </c>
      <c r="I28" s="19">
        <v>173920.2</v>
      </c>
      <c r="J28" s="19">
        <v>425602.29</v>
      </c>
      <c r="K28" s="19"/>
      <c r="L28" s="19"/>
      <c r="M28" s="19"/>
      <c r="N28" s="19"/>
      <c r="O28" s="19"/>
      <c r="P28" s="19"/>
    </row>
    <row r="29" spans="1:16" ht="14.25" customHeight="1" x14ac:dyDescent="0.25">
      <c r="A29" s="18" t="s">
        <v>43</v>
      </c>
      <c r="B29" s="19">
        <v>1260000</v>
      </c>
      <c r="C29" s="19">
        <v>150000</v>
      </c>
      <c r="D29" s="19">
        <f t="shared" si="5"/>
        <v>8811.9699999999993</v>
      </c>
      <c r="E29" s="19">
        <v>0</v>
      </c>
      <c r="F29" s="19">
        <v>0</v>
      </c>
      <c r="G29" s="19">
        <v>8811.9699999999993</v>
      </c>
      <c r="H29" s="19">
        <v>0</v>
      </c>
      <c r="I29" s="19">
        <v>0</v>
      </c>
      <c r="J29" s="19">
        <v>0</v>
      </c>
      <c r="K29" s="19"/>
      <c r="L29" s="19"/>
      <c r="M29" s="19"/>
      <c r="N29" s="19"/>
      <c r="O29" s="19"/>
      <c r="P29" s="19"/>
    </row>
    <row r="30" spans="1:16" ht="14.25" customHeight="1" x14ac:dyDescent="0.25">
      <c r="A30" s="18" t="s">
        <v>44</v>
      </c>
      <c r="B30" s="19">
        <v>1400000</v>
      </c>
      <c r="C30" s="19">
        <v>90000</v>
      </c>
      <c r="D30" s="19">
        <f t="shared" si="5"/>
        <v>64098.18</v>
      </c>
      <c r="E30" s="19">
        <v>0</v>
      </c>
      <c r="F30" s="19">
        <v>0</v>
      </c>
      <c r="G30" s="19">
        <v>61569.97</v>
      </c>
      <c r="H30" s="19">
        <v>0</v>
      </c>
      <c r="I30" s="19">
        <v>2528.21</v>
      </c>
      <c r="J30" s="19">
        <v>0</v>
      </c>
      <c r="K30" s="19"/>
      <c r="L30" s="19"/>
      <c r="M30" s="19"/>
      <c r="N30" s="19"/>
      <c r="O30" s="19"/>
      <c r="P30" s="19"/>
    </row>
    <row r="31" spans="1:16" ht="14.25" customHeight="1" x14ac:dyDescent="0.25">
      <c r="A31" s="18" t="s">
        <v>45</v>
      </c>
      <c r="B31" s="19">
        <v>2500000</v>
      </c>
      <c r="C31" s="19">
        <v>1775408.16</v>
      </c>
      <c r="D31" s="19">
        <f t="shared" si="5"/>
        <v>1182388.8499999999</v>
      </c>
      <c r="E31" s="19">
        <v>0</v>
      </c>
      <c r="F31" s="19">
        <v>0</v>
      </c>
      <c r="G31" s="19">
        <v>415233.1</v>
      </c>
      <c r="H31" s="19">
        <v>52512.5</v>
      </c>
      <c r="I31" s="19">
        <v>322713.53999999998</v>
      </c>
      <c r="J31" s="19">
        <v>391929.71</v>
      </c>
      <c r="K31" s="19"/>
      <c r="L31" s="19"/>
      <c r="M31" s="19"/>
      <c r="N31" s="19"/>
      <c r="O31" s="19"/>
      <c r="P31" s="19"/>
    </row>
    <row r="32" spans="1:16" ht="14.25" customHeight="1" x14ac:dyDescent="0.25">
      <c r="A32" s="18" t="s">
        <v>46</v>
      </c>
      <c r="B32" s="19">
        <v>24605000</v>
      </c>
      <c r="C32" s="19">
        <v>25336000</v>
      </c>
      <c r="D32" s="19">
        <f t="shared" si="5"/>
        <v>8031726.1600000001</v>
      </c>
      <c r="E32" s="19">
        <v>1052000</v>
      </c>
      <c r="F32" s="19">
        <v>527500</v>
      </c>
      <c r="G32" s="19">
        <v>3487009.2</v>
      </c>
      <c r="H32" s="19">
        <v>1563016.16</v>
      </c>
      <c r="I32" s="19">
        <v>697232.8</v>
      </c>
      <c r="J32" s="19">
        <v>704968</v>
      </c>
      <c r="K32" s="19"/>
      <c r="L32" s="19"/>
      <c r="M32" s="19"/>
      <c r="N32" s="19"/>
      <c r="O32" s="19"/>
      <c r="P32" s="19"/>
    </row>
    <row r="33" spans="1:18" ht="14.25" customHeight="1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/>
      <c r="L33" s="19"/>
      <c r="M33" s="19"/>
      <c r="N33" s="19"/>
      <c r="O33" s="19"/>
      <c r="P33" s="19"/>
    </row>
    <row r="34" spans="1:18" ht="14.25" customHeight="1" x14ac:dyDescent="0.25">
      <c r="A34" s="18" t="s">
        <v>48</v>
      </c>
      <c r="B34" s="19">
        <v>29400000</v>
      </c>
      <c r="C34" s="19">
        <v>18333341.84</v>
      </c>
      <c r="D34" s="19">
        <f t="shared" si="5"/>
        <v>7919272.1999999993</v>
      </c>
      <c r="E34" s="19">
        <v>0</v>
      </c>
      <c r="F34" s="19">
        <v>0</v>
      </c>
      <c r="G34" s="19">
        <v>2423337.08</v>
      </c>
      <c r="H34" s="19">
        <v>3231392.03</v>
      </c>
      <c r="I34" s="19">
        <v>766378.28</v>
      </c>
      <c r="J34" s="19">
        <v>1498164.81</v>
      </c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>SUM(H44:H50)</f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/>
      <c r="L47" s="19"/>
      <c r="M47" s="19"/>
      <c r="N47" s="19"/>
      <c r="O47" s="19"/>
      <c r="P47" s="19"/>
      <c r="R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217021999.99999997</v>
      </c>
      <c r="D51" s="16">
        <f t="shared" ref="D51:K51" si="10">SUM(D52:D60)</f>
        <v>31923890.57</v>
      </c>
      <c r="E51" s="16">
        <f t="shared" si="10"/>
        <v>0</v>
      </c>
      <c r="F51" s="16">
        <f t="shared" si="10"/>
        <v>2629035.7400000002</v>
      </c>
      <c r="G51" s="16">
        <f>SUM(G52:G60)</f>
        <v>11306533.02</v>
      </c>
      <c r="H51" s="16">
        <f>SUM(H52:H60)</f>
        <v>2932420.3600000003</v>
      </c>
      <c r="I51" s="16">
        <f t="shared" si="10"/>
        <v>3290564.98</v>
      </c>
      <c r="J51" s="16">
        <f t="shared" si="10"/>
        <v>11765336.469999999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47845298.539999999</v>
      </c>
      <c r="D52" s="19">
        <f>SUM(E52:P52)</f>
        <v>6886654.4000000004</v>
      </c>
      <c r="E52" s="19">
        <v>0</v>
      </c>
      <c r="F52" s="19">
        <v>269035.74</v>
      </c>
      <c r="G52" s="19">
        <v>29887.02</v>
      </c>
      <c r="H52" s="19">
        <v>1045600.55</v>
      </c>
      <c r="I52" s="19">
        <v>732304.46</v>
      </c>
      <c r="J52" s="19">
        <v>4809826.63</v>
      </c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74853992.379999995</v>
      </c>
      <c r="D53" s="19">
        <f t="shared" ref="D53:D60" si="11">SUM(E53:P53)</f>
        <v>2738508</v>
      </c>
      <c r="E53" s="19">
        <v>0</v>
      </c>
      <c r="F53" s="19">
        <v>0</v>
      </c>
      <c r="G53" s="19">
        <v>1779661</v>
      </c>
      <c r="H53" s="19">
        <v>459762.04</v>
      </c>
      <c r="I53" s="19">
        <v>499084.96</v>
      </c>
      <c r="J53" s="19">
        <v>0</v>
      </c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1400942.99</v>
      </c>
      <c r="D54" s="19">
        <f t="shared" si="11"/>
        <v>8796</v>
      </c>
      <c r="E54" s="19">
        <v>0</v>
      </c>
      <c r="F54" s="19">
        <v>0</v>
      </c>
      <c r="G54" s="19">
        <v>8796</v>
      </c>
      <c r="H54" s="19">
        <v>0</v>
      </c>
      <c r="I54" s="19">
        <v>0</v>
      </c>
      <c r="J54" s="19">
        <v>0</v>
      </c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10416000</v>
      </c>
      <c r="D55" s="19">
        <f t="shared" si="11"/>
        <v>6943799.5199999996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6943799.5199999996</v>
      </c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78622804.159999996</v>
      </c>
      <c r="D56" s="19">
        <f t="shared" si="11"/>
        <v>14189977.720000001</v>
      </c>
      <c r="E56" s="19">
        <v>0</v>
      </c>
      <c r="F56" s="19">
        <v>2360000</v>
      </c>
      <c r="G56" s="19">
        <v>9488189</v>
      </c>
      <c r="H56" s="19">
        <v>270902.84000000003</v>
      </c>
      <c r="I56" s="19">
        <v>2059175.56</v>
      </c>
      <c r="J56" s="19">
        <v>11710.32</v>
      </c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2726807</v>
      </c>
      <c r="D57" s="19">
        <f t="shared" si="11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1156154.93</v>
      </c>
      <c r="D60" s="19">
        <f t="shared" si="11"/>
        <v>1156154.93</v>
      </c>
      <c r="E60" s="19">
        <v>0</v>
      </c>
      <c r="F60" s="19">
        <v>0</v>
      </c>
      <c r="G60" s="19">
        <v>0</v>
      </c>
      <c r="H60" s="19">
        <v>1156154.93</v>
      </c>
      <c r="I60" s="19">
        <v>0</v>
      </c>
      <c r="J60" s="19">
        <v>0</v>
      </c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67000000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67000000</v>
      </c>
      <c r="D62" s="20">
        <f>SUM(E62:P62)</f>
        <v>0</v>
      </c>
      <c r="E62" s="20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>SUM(H70:H72)</f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0">
        <v>0</v>
      </c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353455512.92999995</v>
      </c>
      <c r="E73" s="26">
        <f t="shared" si="17"/>
        <v>34024148.339999996</v>
      </c>
      <c r="F73" s="26">
        <f t="shared" si="17"/>
        <v>61172657.269999996</v>
      </c>
      <c r="G73" s="26">
        <f t="shared" si="17"/>
        <v>75000778.960000008</v>
      </c>
      <c r="H73" s="26">
        <f t="shared" si="17"/>
        <v>64881666.619999997</v>
      </c>
      <c r="I73" s="26">
        <f t="shared" si="17"/>
        <v>55089670.119999997</v>
      </c>
      <c r="J73" s="26">
        <f t="shared" si="17"/>
        <v>63286591.619999997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353455512.92999995</v>
      </c>
      <c r="E84" s="33">
        <f t="shared" si="26"/>
        <v>34024148.339999996</v>
      </c>
      <c r="F84" s="33">
        <f t="shared" si="26"/>
        <v>61172657.269999996</v>
      </c>
      <c r="G84" s="33">
        <f t="shared" si="26"/>
        <v>75000778.960000008</v>
      </c>
      <c r="H84" s="33">
        <f t="shared" si="26"/>
        <v>64881666.619999997</v>
      </c>
      <c r="I84" s="33">
        <f t="shared" si="26"/>
        <v>55089670.119999997</v>
      </c>
      <c r="J84" s="33">
        <f t="shared" si="26"/>
        <v>63286591.619999997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9" t="s">
        <v>99</v>
      </c>
      <c r="B85" s="49"/>
      <c r="C85" s="49"/>
    </row>
    <row r="86" spans="1:16" x14ac:dyDescent="0.25">
      <c r="A86" t="s">
        <v>129</v>
      </c>
      <c r="B86" s="34"/>
      <c r="C86" s="34"/>
    </row>
    <row r="87" spans="1:16" x14ac:dyDescent="0.25">
      <c r="A87" t="s">
        <v>130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39"/>
      <c r="E97" s="39"/>
      <c r="F97" s="39"/>
      <c r="G97" s="50" t="s">
        <v>107</v>
      </c>
      <c r="H97" s="50"/>
      <c r="I97" s="50"/>
      <c r="J97" s="50"/>
      <c r="K97" s="40"/>
      <c r="L97" s="40"/>
      <c r="M97" s="51" t="s">
        <v>108</v>
      </c>
      <c r="N97" s="51"/>
      <c r="O97" s="51"/>
      <c r="P97" s="51"/>
    </row>
    <row r="98" spans="1:16" x14ac:dyDescent="0.25">
      <c r="A98" s="39" t="s">
        <v>109</v>
      </c>
      <c r="D98" s="39"/>
      <c r="E98" s="39"/>
      <c r="F98" s="39"/>
      <c r="G98" s="50" t="s">
        <v>110</v>
      </c>
      <c r="H98" s="50"/>
      <c r="I98" s="50"/>
      <c r="J98" s="50"/>
      <c r="K98" s="39"/>
      <c r="L98" s="39"/>
      <c r="M98" s="50" t="s">
        <v>110</v>
      </c>
      <c r="N98" s="50"/>
      <c r="O98" s="50"/>
      <c r="P98" s="50"/>
    </row>
    <row r="99" spans="1:16" x14ac:dyDescent="0.25">
      <c r="A99" s="39" t="s">
        <v>111</v>
      </c>
      <c r="D99" s="39"/>
      <c r="E99" s="39"/>
      <c r="F99" s="39"/>
      <c r="G99" s="50" t="s">
        <v>131</v>
      </c>
      <c r="H99" s="50"/>
      <c r="I99" s="50"/>
      <c r="J99" s="50"/>
      <c r="K99" s="39"/>
      <c r="L99" s="39"/>
      <c r="M99" s="50" t="s">
        <v>112</v>
      </c>
      <c r="N99" s="50"/>
      <c r="O99" s="50"/>
      <c r="P99" s="50"/>
    </row>
    <row r="100" spans="1:16" x14ac:dyDescent="0.25">
      <c r="F100" s="41"/>
    </row>
  </sheetData>
  <sheetProtection algorithmName="SHA-512" hashValue="e2yDCaZsiQo+VNAdCNiljQjCc+XtW4U/DCmZHNavWBl/LC7lL2GXC62EBOaYE1upew9ZJCTisUSP9SgxbzSUWw==" saltValue="C7YFpP71lXuGkxjDeAbOsQ==" spinCount="100000" sheet="1" formatCells="0" formatColumns="0" formatRows="0" insertColumns="0" insertRows="0" insertHyperlinks="0" deleteColumns="0" deleteRows="0" sort="0" autoFilter="0" pivotTables="0"/>
  <mergeCells count="16">
    <mergeCell ref="D6:K6"/>
    <mergeCell ref="G98:J98"/>
    <mergeCell ref="G99:J99"/>
    <mergeCell ref="M98:P98"/>
    <mergeCell ref="M99:P99"/>
    <mergeCell ref="A1:J1"/>
    <mergeCell ref="A2:J2"/>
    <mergeCell ref="A3:J3"/>
    <mergeCell ref="A4:J4"/>
    <mergeCell ref="A5:J5"/>
    <mergeCell ref="G97:J97"/>
    <mergeCell ref="L6:M6"/>
    <mergeCell ref="N6:O6"/>
    <mergeCell ref="A85:C85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fitToHeight="0" orientation="landscape" r:id="rId1"/>
  <rowBreaks count="1" manualBreakCount="1">
    <brk id="6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PRESUPUESTO APROBADO 2025</vt:lpstr>
      <vt:lpstr>ENERO</vt:lpstr>
      <vt:lpstr>FEBRERO</vt:lpstr>
      <vt:lpstr>MARZO</vt:lpstr>
      <vt:lpstr>ABRIL</vt:lpstr>
      <vt:lpstr>MAYO</vt:lpstr>
      <vt:lpstr>JUNIO</vt:lpstr>
      <vt:lpstr>ABRIL!Títulos_a_imprimir</vt:lpstr>
      <vt:lpstr>ENERO!Títulos_a_imprimir</vt:lpstr>
      <vt:lpstr>FEBRERO!Títulos_a_imprimir</vt:lpstr>
      <vt:lpstr>JUNIO!Títulos_a_imprimir</vt:lpstr>
      <vt:lpstr>MARZO!Títulos_a_imprimir</vt:lpstr>
      <vt:lpstr>MAYO!Títulos_a_imprimir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2025-07-10T19:55:48Z</cp:lastPrinted>
  <dcterms:created xsi:type="dcterms:W3CDTF">2015-06-05T18:19:34Z</dcterms:created>
  <dcterms:modified xsi:type="dcterms:W3CDTF">2025-07-10T19:55:52Z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