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PRESUPUESTO 2025/Meta indicativa anual/"/>
    </mc:Choice>
  </mc:AlternateContent>
  <xr:revisionPtr revIDLastSave="136" documentId="11_F1E361C327F5E60CCDC2D801AAB3024558A7B03D" xr6:coauthVersionLast="47" xr6:coauthVersionMax="47" xr10:uidLastSave="{BBC3FBD8-7469-4C6E-B652-959D791BC5E7}"/>
  <bookViews>
    <workbookView xWindow="-120" yWindow="-120" windowWidth="20730" windowHeight="11160" activeTab="2" xr2:uid="{00000000-000D-0000-FFFF-FFFF00000000}"/>
  </bookViews>
  <sheets>
    <sheet name="Hoja1" sheetId="1" r:id="rId1"/>
    <sheet name="1er trimestre " sheetId="2" r:id="rId2"/>
    <sheet name="2do trimestre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3" l="1"/>
  <c r="J29" i="3"/>
  <c r="I29" i="3"/>
  <c r="I25" i="3"/>
  <c r="C16" i="3"/>
  <c r="C15" i="3"/>
  <c r="I29" i="2"/>
  <c r="J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<sst xmlns="http://schemas.openxmlformats.org/spreadsheetml/2006/main" count="225" uniqueCount="79">
  <si>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</si>
  <si>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</si>
  <si>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</si>
  <si>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</si>
  <si>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</si>
  <si>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</si>
  <si>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</si>
  <si>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</si>
  <si>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</si>
  <si>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</si>
  <si>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</si>
  <si>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</si>
  <si>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</si>
  <si>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</si>
  <si>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</si>
  <si>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</si>
  <si>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</si>
  <si>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</si>
  <si>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</si>
  <si>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</si>
  <si>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</si>
  <si>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</si>
  <si>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</si>
  <si>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</si>
  <si>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</si>
  <si>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</si>
  <si>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</si>
  <si>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</si>
  <si>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</si>
  <si>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</si>
  <si>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</si>
  <si>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</si>
  <si>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</si>
  <si>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</si>
  <si>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</si>
  <si>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</si>
  <si>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</si>
  <si>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</si>
  <si>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</si>
  <si>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</si>
  <si>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</si>
  <si>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</si>
  <si>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</si>
  <si>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</si>
  <si>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</si>
  <si>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</si>
  <si>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</si>
  <si>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</si>
  <si>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</si>
  <si>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</si>
  <si>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</si>
  <si>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</si>
  <si>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</si>
  <si>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</si>
  <si>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</si>
  <si>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</si>
  <si>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</si>
  <si>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</si>
  <si>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</si>
  <si>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</si>
  <si>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</si>
  <si>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</si>
  <si>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</si>
  <si>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</si>
  <si>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</si>
  <si>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</si>
  <si>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</si>
  <si>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Total devengado:</t>
  </si>
  <si>
    <t>Director de Planificación y Desarrollo</t>
  </si>
  <si>
    <t>Mario F. Grullón</t>
  </si>
  <si>
    <t>Estudiantes que ingresan al ITSC para cursar una de las carreras del nivel Técnico Superior de acuerdo con la oferta disponible, alcanzando movilidad académica y con posibilidad de ingresar al sector productivo.</t>
  </si>
  <si>
    <t>Lineamientos para la Ejecución Presupuestaria 2025 del Gobierno General Nacional</t>
  </si>
  <si>
    <t xml:space="preserve"> Programación Trimestral</t>
  </si>
  <si>
    <t>Ejecución Trimestral</t>
  </si>
  <si>
    <t xml:space="preserve">En la meta física reflejamos un desvío porcentual de un 18.9% en la cantidad de matriculados según lo proyectado para el trimestre enero-marzo, debido a cambios en los procesos de matriculación, plazos establecidos para la entrega de documentación y medio de pago para la formalización, así fomentar una cultura de responsabilidad en los nuevos integrantes a la academia. Ello generó una cantidad importante de rezagados que no lograron completar su proceso.
En cuanto a la meta financiera el desvío porcentual se aprecia un 26.16% en la ejecución según lo proyectado para el 1er trimestre, debido a que varios procesos de bienes y servicios fueron cargados como subasta inversa y contratos en espera de certificación, lo que impidió su ejecución dentro del plazo establecido. Dichos procesos serian ejecutados en el T2. 
Estas explicativas se corresponden a su vez, con las razones de desvío del producto físico-financiero de la institución. </t>
  </si>
  <si>
    <t>Estudiantes que ingresan al ITSC para cursar una de las carreras del nivel Técnico Superior, de acuerdo con la oferta disponible, alcanzando movilidad académica y con posibilidad de ingresar al sector productivo.</t>
  </si>
  <si>
    <t>N/D</t>
  </si>
  <si>
    <t>Formar profesionales competentes y éticos a nivel técnico superior, capaces de innovar y emprender para dar respuesta a las exigencias globales desde un modelo educativo</t>
  </si>
  <si>
    <t xml:space="preserve">En la meta física no presenta desvio superior al 5%.
En cuanto a la meta financiera el desvío porcentual se aprecia un 29.02% en la ejecución según lo proyectado para el 2do trimestre, debido a que los procesos de bienes ITSC-CCC-SI-2025-0001 Adquisición de equipos informáticos para el equipamiento de laboratorios y oficinas del Instituto Técnico Superior Comunitario (ITSC). y ITSC-CCC-SI-2025-0004 Adquisición de Unidades de Aires Acondicionados para el ITSC, se encuentran en proceso de entrega e instalación por parte de los proveedores, lo que ha limitado el pago efectivo. Dichos procesos serían ejecutados en el tercer trimestre. 
Estas explicativas se corresponden a su vez, con las razones de desvío del producto financiero de la institución.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</si>
</sst>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4" fontId="0" fillId="0" borderId="0" xfId="0" applyNumberFormat="1"/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C7AF926F-4180-4572-8D0B-1DE029D3D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3ED44541-2638-4E0C-BFBA-282CD62BA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1025E8A1-1CAE-424A-8615-ADF270725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3DDFB968-2012-4769-8F65-83001036C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ccollege-my.sharepoint.com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3B2F8E-7797-4091-9FE2-8B3DA9EA7F0B}" name="Tabla133456" displayName="Tabla133456" ref="A28:J29" totalsRowShown="0" headerRowDxfId="44" dataDxfId="42" headerRowBorderDxfId="43" tableBorderDxfId="41" totalsRowBorderDxfId="40">
  <autoFilter ref="A28:J29" xr:uid="{813B2F8E-7797-4091-9FE2-8B3DA9EA7F0B}"/>
  <tableColumns count="10">
    <tableColumn id="1" xr3:uid="{821500E9-834C-4D5D-BC2E-0938EC2FC6B5}" name="Producto" dataDxfId="39"/>
    <tableColumn id="2" xr3:uid="{6F117AC1-1CD4-4799-8FD0-ECDBF83FABCB}" name="Indicador" dataDxfId="38"/>
    <tableColumn id="3" xr3:uid="{8A00D351-A2AF-4BB0-9940-A29567A12BDA}" name="Física_x000a_(A)" dataDxfId="37"/>
    <tableColumn id="4" xr3:uid="{680A2DA2-536D-4512-8D95-D57645AEDA23}" name="Financiera_x000a_(B)" dataDxfId="36"/>
    <tableColumn id="9" xr3:uid="{E5E3FCD0-89D2-455F-9338-4E3963E97EE9}" name="Física_x000a_(C)" dataDxfId="35"/>
    <tableColumn id="10" xr3:uid="{D55C7287-886A-4EBB-89FA-8020F0352AC3}" name="Financiera_x000a_(D)" dataDxfId="34"/>
    <tableColumn id="5" xr3:uid="{AC390A3F-8AC2-40EF-8A3C-944025FDF84E}" name="Física _x000a_(E)" dataDxfId="33"/>
    <tableColumn id="6" xr3:uid="{D727F719-CE0D-417F-8CA7-3A8A78653B9B}" name="Financiera _x000a_ (F)" dataDxfId="32"/>
    <tableColumn id="7" xr3:uid="{4E8B3A02-077D-47A7-8D2C-D14F734A35F3}" name="Física _x000a_(%)_x000a_ G=E/C" dataDxfId="31" dataCellStyle="Porcentaje">
      <calculatedColumnFormula>IF(G29&gt;0,G29/C29,0)</calculatedColumnFormula>
    </tableColumn>
    <tableColumn id="8" xr3:uid="{CD0AE287-5C81-4A3E-A559-13CB2E4AAF4C}" name="Financiero _x000a_(%) _x000a_H=F/D" dataDxfId="30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0FB6CC-904B-43CF-ADDA-6F05E6062C7B}" name="Tabla1334563" displayName="Tabla1334563" ref="A28:J29" totalsRowShown="0" headerRowDxfId="29" dataDxfId="27" headerRowBorderDxfId="28" tableBorderDxfId="26" totalsRowBorderDxfId="25">
  <autoFilter ref="A28:J29" xr:uid="{460FB6CC-904B-43CF-ADDA-6F05E6062C7B}"/>
  <tableColumns count="10">
    <tableColumn id="1" xr3:uid="{6B4031C0-BC94-4399-84AA-F47841BEC797}" name="Producto" dataDxfId="24"/>
    <tableColumn id="2" xr3:uid="{A42408EE-8071-491D-8D6E-090F52BE75E2}" name="Indicador" dataDxfId="23"/>
    <tableColumn id="3" xr3:uid="{3D5BDE0D-A5A9-4397-A270-B8EDA4A65883}" name="Física_x000a_(A)" dataDxfId="22"/>
    <tableColumn id="4" xr3:uid="{2A5A13C0-D5D9-4CD4-8F5F-539FAEA0D0E7}" name="Financiera_x000a_(B)" dataDxfId="21"/>
    <tableColumn id="9" xr3:uid="{553694C0-2120-46BC-A902-AA8428FBA063}" name="Física_x000a_(C)" dataDxfId="20"/>
    <tableColumn id="10" xr3:uid="{309A8166-FA0B-437C-8FD1-17E46D632CCA}" name="Financiera_x000a_(D)" dataDxfId="19"/>
    <tableColumn id="5" xr3:uid="{E9455F22-4784-4D35-835B-586F0A66BB79}" name="Física _x000a_(E)" dataDxfId="18"/>
    <tableColumn id="6" xr3:uid="{87126394-BD82-4700-98D2-4FD4339397B1}" name="Financiera _x000a_ (F)" dataDxfId="17"/>
    <tableColumn id="7" xr3:uid="{D485A394-61AF-4E33-BF0F-598F42D9FAFB}" name="Física _x000a_(%)_x000a_ G=E/C" dataDxfId="16" dataCellStyle="Porcentaje">
      <calculatedColumnFormula>IF(G29&gt;0,G29/E29,0)</calculatedColumnFormula>
    </tableColumn>
    <tableColumn id="8" xr3:uid="{B4EB1D88-407C-4F77-97AC-072AAB32DA83}" name="Financiero _x000a_(%) _x000a_H=F/D" dataDxfId="15">
      <calculatedColumnFormula>IF(H29&gt;0,H29/F29,60)</calculatedColumnFormula>
    </tableColumn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038F1E-40A4-4C20-84D7-2C46F4F16854}" name="Tabla13345634" displayName="Tabla13345634" ref="A28:J29" totalsRowShown="0" headerRowDxfId="14" dataDxfId="12" headerRowBorderDxfId="13" tableBorderDxfId="11" totalsRowBorderDxfId="10">
  <autoFilter ref="A28:J29" xr:uid="{C0038F1E-40A4-4C20-84D7-2C46F4F16854}"/>
  <tableColumns count="10">
    <tableColumn id="1" xr3:uid="{00CC898D-DF9A-47C3-8314-CBDA01D21CB9}" name="Producto" dataDxfId="9"/>
    <tableColumn id="2" xr3:uid="{BB53115C-D9B4-4E92-8B06-9860C8B26A7B}" name="Indicador" dataDxfId="8"/>
    <tableColumn id="3" xr3:uid="{CFA87C0D-654E-498B-BAD0-EDB429F69CCA}" name="Física_x000a_(A)" dataDxfId="7"/>
    <tableColumn id="4" xr3:uid="{F60EE518-A8AF-4CF9-8C7A-35146BAD6288}" name="Financiera_x000a_(B)" dataDxfId="6"/>
    <tableColumn id="9" xr3:uid="{F75F26E6-E9CD-4065-B23A-C0D4BEA2859B}" name="Física_x000a_(C)" dataDxfId="5"/>
    <tableColumn id="10" xr3:uid="{4C50D8C0-1E5D-4E78-A348-C2D1B3FAB7E5}" name="Financiera_x000a_(D)" dataDxfId="4"/>
    <tableColumn id="5" xr3:uid="{60980170-5171-40D0-B346-6AEF0F3BDC2B}" name="Física _x000a_(E)" dataDxfId="3"/>
    <tableColumn id="6" xr3:uid="{0B5B2503-D294-4CBD-8D51-11FBE900C121}" name="Financiera _x000a_ (F)" dataDxfId="2"/>
    <tableColumn id="7" xr3:uid="{7F9C626E-6CD7-4776-B213-D4EACBC6EFE7}" name="Física _x000a_(%)_x000a_ G=E/C" dataDxfId="1" dataCellStyle="Porcentaje">
      <calculatedColumnFormula>IF(G29&gt;0,G29/E29,0)</calculatedColumnFormula>
    </tableColumn>
    <tableColumn id="8" xr3:uid="{FA55149D-440D-453E-8C8B-8DB2B2E2FD88}" name="Financiero _x000a_(%) _x000a_H=F/D" dataDxfId="0">
      <calculatedColumnFormula>IF(H29&gt;0,H29/F29,60)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A11" zoomScaleNormal="100" workbookViewId="0">
      <selection activeCell="B19" sqref="B19:J19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45658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16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1150300100</v>
      </c>
      <c r="B25" s="56"/>
      <c r="C25" s="57">
        <v>1150300100</v>
      </c>
      <c r="D25" s="58"/>
      <c r="E25" s="59"/>
      <c r="F25" s="57">
        <v>0</v>
      </c>
      <c r="G25" s="58"/>
      <c r="H25" s="59"/>
      <c r="I25" s="60">
        <f>+IF(F25&gt;0,F25/C25,0)</f>
        <v>0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7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8" t="s">
        <v>42</v>
      </c>
      <c r="B28" s="19" t="s">
        <v>43</v>
      </c>
      <c r="C28" s="19" t="s">
        <v>44</v>
      </c>
      <c r="D28" s="19" t="s">
        <v>45</v>
      </c>
      <c r="E28" s="19" t="s">
        <v>46</v>
      </c>
      <c r="F28" s="19" t="s">
        <v>47</v>
      </c>
      <c r="G28" s="19" t="s">
        <v>48</v>
      </c>
      <c r="H28" s="19" t="s">
        <v>49</v>
      </c>
      <c r="I28" s="19" t="s">
        <v>50</v>
      </c>
      <c r="J28" s="20" t="s">
        <v>51</v>
      </c>
    </row>
    <row r="29" spans="1:12" s="28" customFormat="1" ht="42.75" customHeight="1" x14ac:dyDescent="0.25">
      <c r="A29" s="21" t="s">
        <v>52</v>
      </c>
      <c r="B29" s="22" t="s">
        <v>53</v>
      </c>
      <c r="C29" s="23">
        <v>8000</v>
      </c>
      <c r="D29" s="23">
        <v>1150300100</v>
      </c>
      <c r="E29" s="23">
        <v>8000</v>
      </c>
      <c r="F29" s="23">
        <v>1150300100</v>
      </c>
      <c r="G29" s="23">
        <v>0</v>
      </c>
      <c r="H29" s="23">
        <v>0</v>
      </c>
      <c r="I29" s="24">
        <f>IF(G29&gt;0,G29/C29,0)</f>
        <v>0</v>
      </c>
      <c r="J29" s="25">
        <f>IF(H29&gt;0,H29/D29,60)</f>
        <v>60</v>
      </c>
      <c r="K29" s="26"/>
      <c r="L29" s="27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9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9" t="s">
        <v>58</v>
      </c>
      <c r="B33" s="36" t="s">
        <v>70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9" t="s">
        <v>59</v>
      </c>
      <c r="B34" s="36" t="s">
        <v>63</v>
      </c>
      <c r="C34" s="36"/>
      <c r="D34" s="36"/>
      <c r="E34" s="36"/>
      <c r="F34" s="36"/>
      <c r="G34" s="36"/>
      <c r="H34" s="36"/>
      <c r="I34" s="36"/>
      <c r="J34" s="37"/>
    </row>
    <row r="35" spans="1:12" ht="39" customHeight="1" x14ac:dyDescent="0.25">
      <c r="A35" s="29" t="s">
        <v>60</v>
      </c>
      <c r="B35" s="36" t="s">
        <v>63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61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62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63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64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30" t="s">
        <v>65</v>
      </c>
      <c r="B42" s="31">
        <v>1150300100</v>
      </c>
      <c r="G42" s="48"/>
      <c r="H42" s="48"/>
      <c r="I42" s="48"/>
      <c r="J42" s="48"/>
    </row>
    <row r="43" spans="1:12" x14ac:dyDescent="0.25">
      <c r="A43" s="30" t="s">
        <v>66</v>
      </c>
      <c r="B43" s="31">
        <v>1150300100</v>
      </c>
      <c r="G43" s="49" t="s">
        <v>69</v>
      </c>
      <c r="H43" s="49"/>
      <c r="I43" s="49"/>
      <c r="J43" s="49"/>
      <c r="L43" s="16"/>
    </row>
    <row r="44" spans="1:12" x14ac:dyDescent="0.25">
      <c r="A44" s="30" t="s">
        <v>67</v>
      </c>
      <c r="B44" s="31">
        <v>0</v>
      </c>
      <c r="G44" s="32" t="s">
        <v>68</v>
      </c>
      <c r="H44" s="32"/>
      <c r="I44" s="32"/>
      <c r="J44" s="32"/>
    </row>
  </sheetData>
  <sheetProtection algorithmName="SHA-512" hashValue="irxOULHCadV6O6zofZLlokoCPGKpbrLeLZ+iTkzrPQA0oIl6NZf0aZZezhLK3MxgQ2xRB/jTzoLehkRv25cuMA==" saltValue="SgpIEv48bucK7gOjrWkHBQ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F5FD4D49-C98F-4D0D-AB6E-D3D1597A2AA2}"/>
    <dataValidation allowBlank="1" showInputMessage="1" showErrorMessage="1" prompt="Meta alcanzada en el trimestre" sqref="G28:G29" xr:uid="{159138E4-4632-4CA5-B90B-D57BCD84C475}"/>
    <dataValidation allowBlank="1" showInputMessage="1" showErrorMessage="1" prompt="Monto presupuestado para el producto" sqref="D28:D29 F28:F29 B42:B43" xr:uid="{E19B9DBC-F19E-48BF-82CB-269DFA260119}"/>
    <dataValidation allowBlank="1" showInputMessage="1" showErrorMessage="1" prompt="Meta anual del indicador" sqref="C28:C29 E28:E29" xr:uid="{FBCBE4A3-0251-452B-968D-6D88D05E3308}"/>
    <dataValidation allowBlank="1" showInputMessage="1" showErrorMessage="1" prompt="Nombre del indicador" sqref="B28:B29" xr:uid="{93899760-E07B-439D-A245-CC91797ADC4E}"/>
    <dataValidation allowBlank="1" showInputMessage="1" showErrorMessage="1" prompt="Nombre de cada producto" sqref="A28:A29" xr:uid="{574AEDDA-0D53-4FE0-BFC8-0500BED4E58E}"/>
    <dataValidation allowBlank="1" showInputMessage="1" showErrorMessage="1" prompt="¿En qué consiste el programa?" sqref="B19:J19" xr:uid="{E1FCB98E-BAFE-4656-A7B8-82DEF39F6193}"/>
    <dataValidation allowBlank="1" showInputMessage="1" showErrorMessage="1" prompt="Presupuesto del programa" sqref="A25:C25 F25" xr:uid="{0D245FCC-40C3-4265-99E5-8CA28F0A1DAB}"/>
    <dataValidation allowBlank="1" showInputMessage="1" showErrorMessage="1" prompt="Oportunidades de mejora identificadas" sqref="A38:J39" xr:uid="{CDE24448-72A4-42A5-A0D4-8EBF90491809}"/>
    <dataValidation allowBlank="1" showInputMessage="1" showErrorMessage="1" prompt="De existir desvío, explicar razones." sqref="B35:J35" xr:uid="{135EEEE5-3221-470A-92CE-1A4EE8D973C3}"/>
    <dataValidation allowBlank="1" showInputMessage="1" showErrorMessage="1" prompt="1. Describir lo plasmado en el presupuesto_x000a_2. Describir lo alcanzado en términos financieros y de producción " sqref="B34:J34" xr:uid="{125E37BC-90E3-4833-82FD-2DE25C6CDACC}"/>
    <dataValidation allowBlank="1" showInputMessage="1" showErrorMessage="1" prompt="¿En qué consiste el producto? su objetivo" sqref="B33:J33" xr:uid="{BCFC8533-A65F-4557-B675-2F9F5E73885A}"/>
    <dataValidation allowBlank="1" showInputMessage="1" showErrorMessage="1" prompt="Nombre del producto" sqref="B32:J32" xr:uid="{196610B9-9D0E-4C1E-BBAF-4C6C25600ECD}"/>
    <dataValidation allowBlank="1" showInputMessage="1" showErrorMessage="1" prompt="¿A quién va dirigido el programa?, ¿qué característica tiene esta población que requiere ser beneficiada?" sqref="B20:J20" xr:uid="{37A2EA11-AECD-4003-8DA8-EA248EBD6B6C}"/>
    <dataValidation allowBlank="1" showInputMessage="1" prompt="Nombre del capítulo" sqref="B8:J10" xr:uid="{F5D1E69F-B242-4FE8-B2C6-1F4AC88C54BE}"/>
    <dataValidation allowBlank="1" sqref="A8" xr:uid="{9825597A-519E-4EF4-A0AB-708F04F7E3C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E39D-86C1-4CC5-8DC4-5967A4FDA6D6}">
  <dimension ref="A1:L44"/>
  <sheetViews>
    <sheetView topLeftCell="A20" zoomScaleNormal="100" workbookViewId="0">
      <selection activeCell="I3" sqref="I3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45747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39" customHeight="1" x14ac:dyDescent="0.25">
      <c r="A19" s="15" t="s">
        <v>27</v>
      </c>
      <c r="B19" s="36" t="s">
        <v>77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16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1150300100</v>
      </c>
      <c r="B25" s="56"/>
      <c r="C25" s="57">
        <v>1150300100</v>
      </c>
      <c r="D25" s="58"/>
      <c r="E25" s="59"/>
      <c r="F25" s="57">
        <v>170197584.56999999</v>
      </c>
      <c r="G25" s="58"/>
      <c r="H25" s="59"/>
      <c r="I25" s="60">
        <f>+IF(F25&gt;0,F25/C25,0)</f>
        <v>0.14795928868475278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7"/>
      <c r="B27"/>
      <c r="C27" s="62" t="s">
        <v>38</v>
      </c>
      <c r="D27" s="63"/>
      <c r="E27" s="62" t="s">
        <v>72</v>
      </c>
      <c r="F27" s="63"/>
      <c r="G27" s="62" t="s">
        <v>73</v>
      </c>
      <c r="H27" s="62"/>
      <c r="I27" s="62" t="s">
        <v>41</v>
      </c>
      <c r="J27" s="64"/>
    </row>
    <row r="28" spans="1:12" ht="38.25" x14ac:dyDescent="0.25">
      <c r="A28" s="18" t="s">
        <v>42</v>
      </c>
      <c r="B28" s="19" t="s">
        <v>43</v>
      </c>
      <c r="C28" s="19" t="s">
        <v>44</v>
      </c>
      <c r="D28" s="19" t="s">
        <v>45</v>
      </c>
      <c r="E28" s="19" t="s">
        <v>46</v>
      </c>
      <c r="F28" s="19" t="s">
        <v>47</v>
      </c>
      <c r="G28" s="19" t="s">
        <v>48</v>
      </c>
      <c r="H28" s="19" t="s">
        <v>49</v>
      </c>
      <c r="I28" s="19" t="s">
        <v>50</v>
      </c>
      <c r="J28" s="20" t="s">
        <v>51</v>
      </c>
    </row>
    <row r="29" spans="1:12" s="28" customFormat="1" ht="42.75" customHeight="1" x14ac:dyDescent="0.25">
      <c r="A29" s="21" t="s">
        <v>52</v>
      </c>
      <c r="B29" s="22" t="s">
        <v>53</v>
      </c>
      <c r="C29" s="23">
        <v>6881</v>
      </c>
      <c r="D29" s="23">
        <v>1150300100</v>
      </c>
      <c r="E29" s="23">
        <v>6480</v>
      </c>
      <c r="F29" s="23">
        <v>230500100</v>
      </c>
      <c r="G29" s="23">
        <v>5256</v>
      </c>
      <c r="H29" s="23">
        <v>170197584.56999999</v>
      </c>
      <c r="I29" s="24">
        <f>IF(G29&gt;0,G29/E29,0)</f>
        <v>0.81111111111111112</v>
      </c>
      <c r="J29" s="25">
        <f>IF(H29&gt;0,H29/F29,60)</f>
        <v>0.73838399449718239</v>
      </c>
      <c r="K29" s="26"/>
      <c r="L29" s="27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9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9" t="s">
        <v>58</v>
      </c>
      <c r="B33" s="36" t="s">
        <v>75</v>
      </c>
      <c r="C33" s="36"/>
      <c r="D33" s="36"/>
      <c r="E33" s="36"/>
      <c r="F33" s="36"/>
      <c r="G33" s="36"/>
      <c r="H33" s="36"/>
      <c r="I33" s="36"/>
      <c r="J33" s="37"/>
    </row>
    <row r="34" spans="1:12" x14ac:dyDescent="0.25">
      <c r="A34" s="29" t="s">
        <v>59</v>
      </c>
      <c r="B34" s="36" t="s">
        <v>76</v>
      </c>
      <c r="C34" s="36"/>
      <c r="D34" s="36"/>
      <c r="E34" s="36"/>
      <c r="F34" s="36"/>
      <c r="G34" s="36"/>
      <c r="H34" s="36"/>
      <c r="I34" s="36"/>
      <c r="J34" s="37"/>
    </row>
    <row r="35" spans="1:12" ht="135.75" customHeight="1" x14ac:dyDescent="0.25">
      <c r="A35" s="29" t="s">
        <v>60</v>
      </c>
      <c r="B35" s="36" t="s">
        <v>74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61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62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63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64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30" t="s">
        <v>65</v>
      </c>
      <c r="B42" s="31">
        <v>1150300100</v>
      </c>
      <c r="G42" s="48"/>
      <c r="H42" s="48"/>
      <c r="I42" s="48"/>
      <c r="J42" s="48"/>
    </row>
    <row r="43" spans="1:12" x14ac:dyDescent="0.25">
      <c r="A43" s="30" t="s">
        <v>66</v>
      </c>
      <c r="B43" s="31">
        <v>1150300100</v>
      </c>
      <c r="G43" s="49" t="s">
        <v>69</v>
      </c>
      <c r="H43" s="49"/>
      <c r="I43" s="49"/>
      <c r="J43" s="49"/>
      <c r="L43" s="16"/>
    </row>
    <row r="44" spans="1:12" x14ac:dyDescent="0.25">
      <c r="A44" s="30" t="s">
        <v>67</v>
      </c>
      <c r="B44" s="31">
        <v>170197584.56999999</v>
      </c>
      <c r="G44" s="32" t="s">
        <v>68</v>
      </c>
      <c r="H44" s="32"/>
      <c r="I44" s="32"/>
      <c r="J44" s="32"/>
    </row>
  </sheetData>
  <sheetProtection algorithmName="SHA-512" hashValue="kqsTPUwujPH+fWLz4f7WekY4EynVhRDTQ88xGKx2X8yOKR92SKTcG25eNqd13PGgH37d+WA7FijM+5Ks7iHNiQ==" saltValue="8QJrzwBG86eu50Mw+pp1Rw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A7EFCF57-DF37-4957-8438-D255849D3B96}"/>
    <dataValidation allowBlank="1" showInputMessage="1" prompt="Nombre del capítulo" sqref="B8:J10" xr:uid="{93DDE7A0-D5F5-442C-AB1C-3C5C3230CD82}"/>
    <dataValidation allowBlank="1" showInputMessage="1" showErrorMessage="1" prompt="¿A quién va dirigido el programa?, ¿qué característica tiene esta población que requiere ser beneficiada?" sqref="B20:J20" xr:uid="{46F065A0-96B3-42CA-B7CA-2D26BBD28597}"/>
    <dataValidation allowBlank="1" showInputMessage="1" showErrorMessage="1" prompt="Nombre del producto" sqref="B32:J32" xr:uid="{F30268CC-9434-4152-BF64-DB8AA0497FB6}"/>
    <dataValidation allowBlank="1" showInputMessage="1" showErrorMessage="1" prompt="¿En qué consiste el producto? su objetivo" sqref="B33:J33" xr:uid="{79870192-AC28-402D-B2A3-0A87B17BF65B}"/>
    <dataValidation allowBlank="1" showInputMessage="1" showErrorMessage="1" prompt="1. Describir lo plasmado en el presupuesto_x000a_2. Describir lo alcanzado en términos financieros y de producción " sqref="B34:J34" xr:uid="{AA99B1C7-33F2-4B98-BBC1-2791D8C535C9}"/>
    <dataValidation allowBlank="1" showInputMessage="1" showErrorMessage="1" prompt="De existir desvío, explicar razones." sqref="B35:J35" xr:uid="{6A527608-2173-48EC-82EC-EBB40924CFB3}"/>
    <dataValidation allowBlank="1" showInputMessage="1" showErrorMessage="1" prompt="Oportunidades de mejora identificadas" sqref="A38:J39" xr:uid="{EE5CF473-3531-4312-ACD5-8735316B5F32}"/>
    <dataValidation allowBlank="1" showInputMessage="1" showErrorMessage="1" prompt="Presupuesto del programa" sqref="A25:C25 F25" xr:uid="{D2610D9B-3996-4F3D-9D42-5CAFC4676DAB}"/>
    <dataValidation allowBlank="1" showInputMessage="1" showErrorMessage="1" prompt="¿En qué consiste el programa?" sqref="B19:J19" xr:uid="{38FC15B6-22CB-4534-B134-6D454C5565AE}"/>
    <dataValidation allowBlank="1" showInputMessage="1" showErrorMessage="1" prompt="Nombre de cada producto" sqref="A28:A29" xr:uid="{A242EA22-B9ED-4DD4-B1BC-A1D91B17DC34}"/>
    <dataValidation allowBlank="1" showInputMessage="1" showErrorMessage="1" prompt="Nombre del indicador" sqref="B28:B29" xr:uid="{78D889A4-6ABC-4F0E-ABF6-D6430D216C49}"/>
    <dataValidation allowBlank="1" showInputMessage="1" showErrorMessage="1" prompt="Meta anual del indicador" sqref="C28:C29 E28:E29" xr:uid="{6D060C85-3A82-4F6F-AB72-D3DB7ADF5977}"/>
    <dataValidation allowBlank="1" showInputMessage="1" showErrorMessage="1" prompt="Monto presupuestado para el producto" sqref="D28:D29 F28:F29 B42:B43" xr:uid="{76446A50-7BBF-4125-8EF1-DA99D74717C5}"/>
    <dataValidation allowBlank="1" showInputMessage="1" showErrorMessage="1" prompt="Meta alcanzada en el trimestre" sqref="G28:G29" xr:uid="{C6F35509-8124-4443-9179-D5791CA1EC79}"/>
    <dataValidation allowBlank="1" showInputMessage="1" showErrorMessage="1" prompt="Monto ejecutado en el trimestre" sqref="H28:H29 D45" xr:uid="{B576AEE2-431B-46B1-A052-A9B6784992C9}"/>
  </dataValidations>
  <pageMargins left="0.7" right="0.7" top="0.75" bottom="0.75" header="0.3" footer="0.3"/>
  <pageSetup scale="6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3BFA-C1F6-4C85-AE66-FF2CFE5B3E74}">
  <dimension ref="A1:L44"/>
  <sheetViews>
    <sheetView tabSelected="1" topLeftCell="A36" zoomScaleNormal="100" workbookViewId="0">
      <selection activeCell="L35" sqref="L35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45838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39" customHeight="1" x14ac:dyDescent="0.25">
      <c r="A19" s="15" t="s">
        <v>27</v>
      </c>
      <c r="B19" s="36" t="s">
        <v>77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16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1150300100</v>
      </c>
      <c r="B25" s="56"/>
      <c r="C25" s="57">
        <v>1150300100</v>
      </c>
      <c r="D25" s="58"/>
      <c r="E25" s="59"/>
      <c r="F25" s="57">
        <v>353455512.93000001</v>
      </c>
      <c r="G25" s="58"/>
      <c r="H25" s="59"/>
      <c r="I25" s="60">
        <f>+IF(F25&gt;0,F25/C25,0)</f>
        <v>0.30727243519321612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7"/>
      <c r="B27"/>
      <c r="C27" s="62" t="s">
        <v>38</v>
      </c>
      <c r="D27" s="63"/>
      <c r="E27" s="62" t="s">
        <v>72</v>
      </c>
      <c r="F27" s="63"/>
      <c r="G27" s="62" t="s">
        <v>73</v>
      </c>
      <c r="H27" s="62"/>
      <c r="I27" s="62" t="s">
        <v>41</v>
      </c>
      <c r="J27" s="64"/>
    </row>
    <row r="28" spans="1:12" ht="38.25" x14ac:dyDescent="0.25">
      <c r="A28" s="18" t="s">
        <v>42</v>
      </c>
      <c r="B28" s="19" t="s">
        <v>43</v>
      </c>
      <c r="C28" s="19" t="s">
        <v>44</v>
      </c>
      <c r="D28" s="19" t="s">
        <v>45</v>
      </c>
      <c r="E28" s="19" t="s">
        <v>46</v>
      </c>
      <c r="F28" s="19" t="s">
        <v>47</v>
      </c>
      <c r="G28" s="19" t="s">
        <v>48</v>
      </c>
      <c r="H28" s="19" t="s">
        <v>49</v>
      </c>
      <c r="I28" s="19" t="s">
        <v>50</v>
      </c>
      <c r="J28" s="20" t="s">
        <v>51</v>
      </c>
    </row>
    <row r="29" spans="1:12" s="28" customFormat="1" ht="42.75" customHeight="1" x14ac:dyDescent="0.25">
      <c r="A29" s="21" t="s">
        <v>52</v>
      </c>
      <c r="B29" s="22" t="s">
        <v>53</v>
      </c>
      <c r="C29" s="23">
        <v>6881</v>
      </c>
      <c r="D29" s="23">
        <v>1150300100</v>
      </c>
      <c r="E29" s="23">
        <v>5729</v>
      </c>
      <c r="F29" s="23">
        <v>271000000</v>
      </c>
      <c r="G29" s="23">
        <v>5446</v>
      </c>
      <c r="H29" s="23">
        <v>192352978.37</v>
      </c>
      <c r="I29" s="24">
        <f>IF(G29&gt;0,G29/E29,0)</f>
        <v>0.95060219933670798</v>
      </c>
      <c r="J29" s="25">
        <f>IF(H29&gt;0,H29/F29,60)</f>
        <v>0.70978958808118087</v>
      </c>
      <c r="K29" s="26"/>
      <c r="L29" s="27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9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9" t="s">
        <v>58</v>
      </c>
      <c r="B33" s="36" t="s">
        <v>75</v>
      </c>
      <c r="C33" s="36"/>
      <c r="D33" s="36"/>
      <c r="E33" s="36"/>
      <c r="F33" s="36"/>
      <c r="G33" s="36"/>
      <c r="H33" s="36"/>
      <c r="I33" s="36"/>
      <c r="J33" s="37"/>
    </row>
    <row r="34" spans="1:12" x14ac:dyDescent="0.25">
      <c r="A34" s="29" t="s">
        <v>59</v>
      </c>
      <c r="B34" s="36" t="s">
        <v>76</v>
      </c>
      <c r="C34" s="36"/>
      <c r="D34" s="36"/>
      <c r="E34" s="36"/>
      <c r="F34" s="36"/>
      <c r="G34" s="36"/>
      <c r="H34" s="36"/>
      <c r="I34" s="36"/>
      <c r="J34" s="37"/>
    </row>
    <row r="35" spans="1:12" ht="108.75" customHeight="1" x14ac:dyDescent="0.25">
      <c r="A35" s="29" t="s">
        <v>60</v>
      </c>
      <c r="B35" s="36" t="s">
        <v>78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61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62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63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64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30" t="s">
        <v>65</v>
      </c>
      <c r="B42" s="31">
        <v>1150300100</v>
      </c>
      <c r="G42" s="48"/>
      <c r="H42" s="48"/>
      <c r="I42" s="48"/>
      <c r="J42" s="48"/>
    </row>
    <row r="43" spans="1:12" x14ac:dyDescent="0.25">
      <c r="A43" s="30" t="s">
        <v>66</v>
      </c>
      <c r="B43" s="31">
        <v>1150300100</v>
      </c>
      <c r="G43" s="49" t="s">
        <v>69</v>
      </c>
      <c r="H43" s="49"/>
      <c r="I43" s="49"/>
      <c r="J43" s="49"/>
      <c r="L43" s="16"/>
    </row>
    <row r="44" spans="1:12" x14ac:dyDescent="0.25">
      <c r="A44" s="30" t="s">
        <v>67</v>
      </c>
      <c r="B44" s="31">
        <f>+F25</f>
        <v>353455512.93000001</v>
      </c>
      <c r="G44" s="32" t="s">
        <v>68</v>
      </c>
      <c r="H44" s="32"/>
      <c r="I44" s="32"/>
      <c r="J44" s="32"/>
    </row>
  </sheetData>
  <sheetProtection algorithmName="SHA-512" hashValue="BPl1/xD7cULnq/0MvSg7gtMcKMMsmZF2FTlZGX7nZ/9wIyYjV7eeaNrkdvufy5OcN9WNh9Y1VCtkUmzxs3Av9A==" saltValue="a9W7lErbpXV8ZslfLf1h2g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AAA7E477-6F9D-478A-BAAC-97228DCC4D89}"/>
    <dataValidation allowBlank="1" showInputMessage="1" showErrorMessage="1" prompt="Meta alcanzada en el trimestre" sqref="G28:G29" xr:uid="{97AE7C66-7FAB-4759-9EEA-D9100D1D2D4C}"/>
    <dataValidation allowBlank="1" showInputMessage="1" showErrorMessage="1" prompt="Monto presupuestado para el producto" sqref="D28:D29 F28:F29 B42:B43" xr:uid="{D34E2E8C-D03B-4CB1-A744-D73BEFB631BF}"/>
    <dataValidation allowBlank="1" showInputMessage="1" showErrorMessage="1" prompt="Meta anual del indicador" sqref="C28:C29 E28:E29" xr:uid="{5A0291FB-5E56-48C5-B7F3-7140AB8F4BAA}"/>
    <dataValidation allowBlank="1" showInputMessage="1" showErrorMessage="1" prompt="Nombre del indicador" sqref="B28:B29" xr:uid="{DE02F30E-91FF-4F5A-8530-FA50BD91A403}"/>
    <dataValidation allowBlank="1" showInputMessage="1" showErrorMessage="1" prompt="Nombre de cada producto" sqref="A28:A29" xr:uid="{089A55E8-866A-4BE8-BC7A-9782205C3251}"/>
    <dataValidation allowBlank="1" showInputMessage="1" showErrorMessage="1" prompt="¿En qué consiste el programa?" sqref="B19:J19" xr:uid="{1338B2DA-0767-49C1-A544-F894C842DDEE}"/>
    <dataValidation allowBlank="1" showInputMessage="1" showErrorMessage="1" prompt="Presupuesto del programa" sqref="A25:C25 F25" xr:uid="{C10996B5-D3D8-408E-ADDE-99DD3ED768FA}"/>
    <dataValidation allowBlank="1" showInputMessage="1" showErrorMessage="1" prompt="Oportunidades de mejora identificadas" sqref="A38:J39" xr:uid="{3A59CA9A-9A02-4361-983C-D3FEFE1D5609}"/>
    <dataValidation allowBlank="1" showInputMessage="1" showErrorMessage="1" prompt="De existir desvío, explicar razones." sqref="B35:J35" xr:uid="{CB980AF4-3ED0-4769-9B29-2B18CF90AFF8}"/>
    <dataValidation allowBlank="1" showInputMessage="1" showErrorMessage="1" prompt="1. Describir lo plasmado en el presupuesto_x000a_2. Describir lo alcanzado en términos financieros y de producción " sqref="B34:J34" xr:uid="{450F83AA-1C6D-4742-96B4-9DE2C20C2692}"/>
    <dataValidation allowBlank="1" showInputMessage="1" showErrorMessage="1" prompt="¿En qué consiste el producto? su objetivo" sqref="B33:J33" xr:uid="{13DF83CA-05F3-48EC-93AA-4BBCA761505B}"/>
    <dataValidation allowBlank="1" showInputMessage="1" showErrorMessage="1" prompt="Nombre del producto" sqref="B32:J32" xr:uid="{011FEA91-184C-449A-811A-9EB2A07150A5}"/>
    <dataValidation allowBlank="1" showInputMessage="1" showErrorMessage="1" prompt="¿A quién va dirigido el programa?, ¿qué característica tiene esta población que requiere ser beneficiada?" sqref="B20:J20" xr:uid="{6DEC669F-DA83-454A-BE0D-1602D95AFCD8}"/>
    <dataValidation allowBlank="1" showInputMessage="1" prompt="Nombre del capítulo" sqref="B8:J10" xr:uid="{269D374D-2FC4-408E-93E8-527A6CF43612}"/>
    <dataValidation allowBlank="1" sqref="A8" xr:uid="{2AC6FCA9-412F-4D86-8390-537B491C0443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69E4D30-2D47-42A2-B43C-A66B2BA95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CE4455-8D11-4B98-ABA2-13AAA48D14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C54C2C-DB72-451C-AE6C-503ED4D45E73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1er trimestre </vt:lpstr>
      <vt:lpstr>2do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2025-07-15T19:06:02Z</cp:lastPrinted>
  <dcterms:created xsi:type="dcterms:W3CDTF">2015-06-05T18:19:34Z</dcterms:created>
  <dcterms:modified xsi:type="dcterms:W3CDTF">2025-07-15T19:22:40Z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