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agosto\"/>
    </mc:Choice>
  </mc:AlternateContent>
  <xr:revisionPtr revIDLastSave="0" documentId="13_ncr:1_{3F59B6D2-26FB-45CE-9CF3-D1416385DB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AGOSTO 2023" sheetId="1" r:id="rId1"/>
  </sheets>
  <externalReferences>
    <externalReference r:id="rId2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K13" i="1" s="1"/>
  <c r="J14" i="1"/>
  <c r="K14" i="1" s="1"/>
  <c r="J15" i="1"/>
  <c r="K15" i="1" s="1"/>
  <c r="J16" i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G275" i="1"/>
  <c r="L275" i="1"/>
  <c r="M273" i="1"/>
  <c r="M274" i="1"/>
  <c r="K16" i="1" l="1"/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12" i="1"/>
  <c r="J12" i="1"/>
  <c r="I12" i="1"/>
  <c r="I275" i="1" s="1"/>
  <c r="H12" i="1"/>
  <c r="H275" i="1" s="1"/>
  <c r="J275" i="1" l="1"/>
  <c r="K12" i="1"/>
  <c r="M275" i="1"/>
  <c r="K275" i="1" l="1"/>
</calcChain>
</file>

<file path=xl/sharedStrings.xml><?xml version="1.0" encoding="utf-8"?>
<sst xmlns="http://schemas.openxmlformats.org/spreadsheetml/2006/main" count="1333" uniqueCount="287">
  <si>
    <t xml:space="preserve">No 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</si>
  <si>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</si>
  <si>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</si>
  <si>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</si>
  <si>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</si>
  <si>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</si>
  <si>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</si>
  <si>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</si>
  <si>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</si>
  <si>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</si>
  <si>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SUELDO NETO</t>
  </si>
  <si>
    <t>M</t>
  </si>
  <si>
    <t>F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</si>
  <si>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</si>
  <si>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</si>
  <si>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</si>
  <si>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</si>
  <si>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</si>
  <si>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</si>
  <si>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</si>
  <si>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</si>
  <si>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</si>
  <si>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</si>
  <si>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</si>
  <si>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</si>
  <si>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</si>
  <si>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</si>
  <si>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</si>
  <si>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Altagracia De La Cruz Torres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</si>
  <si>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</si>
  <si>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</si>
  <si>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</si>
  <si>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</si>
  <si>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</si>
  <si>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</si>
  <si>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</si>
  <si>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</si>
  <si>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</si>
  <si>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</si>
  <si>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</si>
  <si>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</si>
  <si>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</si>
  <si>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</si>
  <si>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</si>
  <si>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</si>
  <si>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</si>
  <si>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</si>
  <si>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</si>
  <si>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</si>
  <si>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</si>
  <si>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</si>
  <si>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</si>
  <si>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</si>
  <si>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</si>
  <si>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</si>
  <si>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</si>
  <si>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</si>
  <si>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</si>
  <si>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</si>
  <si>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</si>
  <si>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</si>
  <si>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</si>
  <si>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</si>
  <si>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</si>
  <si>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</si>
  <si>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Martha Paulina Campusano Rojas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</si>
  <si>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</si>
  <si>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</si>
  <si>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</si>
  <si>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</si>
  <si>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</si>
  <si>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</si>
  <si>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</si>
  <si>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</si>
  <si>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</si>
  <si>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</si>
  <si>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</si>
  <si>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</si>
  <si>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</si>
  <si>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</si>
  <si>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</si>
  <si>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</si>
  <si>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</si>
  <si>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</si>
  <si>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</si>
  <si>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</si>
  <si>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</si>
  <si>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</si>
  <si>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</si>
  <si>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</si>
  <si>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</si>
  <si>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</si>
  <si>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</si>
  <si>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</si>
  <si>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</si>
  <si>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</si>
  <si>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</si>
  <si>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</si>
  <si>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</si>
  <si>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</si>
  <si>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</si>
  <si>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</si>
  <si>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</si>
  <si>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</si>
  <si>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</si>
  <si>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</si>
  <si>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</si>
  <si>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</si>
  <si>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</si>
  <si>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</si>
  <si>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</si>
  <si>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</si>
  <si>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</si>
  <si>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</si>
  <si>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</si>
  <si>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</si>
  <si>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</si>
  <si>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</si>
  <si>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</si>
  <si>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</si>
  <si>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</si>
  <si>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</si>
  <si>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</si>
  <si>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</si>
  <si>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</si>
  <si>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</si>
  <si>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</si>
  <si>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</si>
  <si>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</si>
  <si>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</si>
  <si>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</si>
  <si>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Virginia Peguero Tavarez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</si>
  <si>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</si>
  <si>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</si>
  <si>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</si>
  <si>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</si>
  <si>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</si>
  <si>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</si>
  <si>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</si>
  <si>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</si>
  <si>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</si>
  <si>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</si>
  <si>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</si>
  <si>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</si>
  <si>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</si>
  <si>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</si>
  <si>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</si>
  <si>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</si>
  <si>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</si>
  <si>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</si>
  <si>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</si>
  <si>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</si>
  <si>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</si>
  <si>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</si>
  <si>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</si>
  <si>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</si>
  <si>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</si>
  <si>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</si>
  <si>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Sixto Jesús Payano Fernández</t>
  </si>
  <si>
    <t>Fatima Paola García Terrero</t>
  </si>
  <si>
    <t>José Armando Rijo Mercedes</t>
  </si>
  <si>
    <t>Antonio Josué Liriano Feliz</t>
  </si>
  <si>
    <t>Edwin Manuel Mieses Hernández</t>
  </si>
  <si>
    <t>Miriam Dominga Coiscou Ramírez</t>
  </si>
  <si>
    <t>Luddy Jacqueline García De Rodríguez</t>
  </si>
  <si>
    <t>Patricia Mejía Cairo</t>
  </si>
  <si>
    <t>Miriam Patricia Vásquez Vittini</t>
  </si>
  <si>
    <t>Flavia Cristina Núñez Ramos</t>
  </si>
  <si>
    <t>Andrés Guillermo Pichardo Smith</t>
  </si>
  <si>
    <t>Yuderka Del Rocio Moncion Gutiérrez</t>
  </si>
  <si>
    <t>Andrés De Jesús Arias Mejía</t>
  </si>
  <si>
    <t>Ricardo Cesar Reynoso Rodríguez</t>
  </si>
  <si>
    <t>Francia Angelina Trinidad González</t>
  </si>
  <si>
    <t>Legna Massiel Suazo Rodríguez</t>
  </si>
  <si>
    <t>Magalys Esther Asunción Toribio</t>
  </si>
  <si>
    <t>Adriana Jeanette Márquez Martínez</t>
  </si>
  <si>
    <t>Gunter Arturo Lorenzo Rodríguez</t>
  </si>
  <si>
    <t>Paula Miosotis Fernández Amparo</t>
  </si>
  <si>
    <t>Francis Javier Rosa Rodríguez</t>
  </si>
  <si>
    <t>José De Los Santos Florentino Romero</t>
  </si>
  <si>
    <t>Reinilda Gutiérrez Alvares</t>
  </si>
  <si>
    <t>Yoel Bello Corporán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</si>
  <si>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</si>
  <si>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</si>
  <si>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</si>
  <si>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</si>
  <si>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</si>
  <si>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</si>
  <si>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Andrés Nicolas Fernández Fernández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</si>
  <si>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</si>
  <si>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</si>
  <si>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</si>
  <si>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</si>
  <si>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</si>
  <si>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Gregoria Guzmán Polanco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</si>
  <si>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</si>
  <si>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</si>
  <si>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</si>
  <si>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</si>
  <si>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</si>
  <si>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</si>
  <si>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</si>
  <si>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José Ramon Paulino Goris</t>
  </si>
  <si>
    <t>Johny Martires Caraballo Vásquez</t>
  </si>
  <si>
    <t>Evelyn Josefina Rivera Mejía</t>
  </si>
  <si>
    <t>José Herminio Then Taveras</t>
  </si>
  <si>
    <t>Beatriz Jeannette Martínez Collado</t>
  </si>
  <si>
    <t>Miguel Ángel Espinal De La Cruz</t>
  </si>
  <si>
    <t>Héctor Emilio Canario Leal</t>
  </si>
  <si>
    <t>Altagracia Josefina Rodríguez Matos</t>
  </si>
  <si>
    <t>Cristina Ramírez Moya</t>
  </si>
  <si>
    <t>Milagros Arianny Reyes García</t>
  </si>
  <si>
    <t>Rosanna Márquez Valdez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</si>
  <si>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</si>
  <si>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</si>
  <si>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</si>
  <si>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</si>
  <si>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</si>
  <si>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</si>
  <si>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</si>
  <si>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Andrea Franjul Sánchez</t>
  </si>
  <si>
    <t>Antonio De Jesús Bonilla Taveras</t>
  </si>
  <si>
    <t>Matías Benjamín Reynoso Vizcaino</t>
  </si>
  <si>
    <t>Víctor Armando Henríquez Ubiera</t>
  </si>
  <si>
    <t>Zairis González Peguero</t>
  </si>
  <si>
    <t>Pablo Alberto Aybar García</t>
  </si>
  <si>
    <t>Carlos Joel Santos Félix</t>
  </si>
  <si>
    <t>Ángel Bartolo Matos Rivas</t>
  </si>
  <si>
    <t>Michael Ramírez Roa</t>
  </si>
  <si>
    <t>Daigoro Ricardo Sánchez Valoy</t>
  </si>
  <si>
    <t>Miguel Antonio Mariano Mora</t>
  </si>
  <si>
    <t>German Leonardo Bello Rodríguez</t>
  </si>
  <si>
    <t>Leirie Grisel Cuevas Grullón</t>
  </si>
  <si>
    <t>Fiordaliza Altagracia Castillo Acosta</t>
  </si>
  <si>
    <t>Josefina Altagracia Vásquez Miliano</t>
  </si>
  <si>
    <t>Yessica Del Fatima García De Morban</t>
  </si>
  <si>
    <t>Marcos Agustín Cortes Hernández</t>
  </si>
  <si>
    <t>Gregorio Ramon Jiménez Jiménez</t>
  </si>
  <si>
    <t>José Valdez</t>
  </si>
  <si>
    <t>Andrés Julio Mateo Ogando</t>
  </si>
  <si>
    <t>Blas Andrés Moreno Quiñones</t>
  </si>
  <si>
    <t>Wilson Joaquín Castillo Caamaño</t>
  </si>
  <si>
    <t>Wargin Alexander Peña Jiménez</t>
  </si>
  <si>
    <t>Domingo Antonio Encarnación Ferreira</t>
  </si>
  <si>
    <t>Dominga Dolores Méndez Medina</t>
  </si>
  <si>
    <t>Maria Elena De León Severino</t>
  </si>
  <si>
    <t>Johanny Estheffi González Báez</t>
  </si>
  <si>
    <t>Ivelisse Del Jesús Montero</t>
  </si>
  <si>
    <t>José Eduviges Perez De La Cruz</t>
  </si>
  <si>
    <t>Caonabo Jiménez</t>
  </si>
  <si>
    <t>Miguel Ángel Rosario Núñez</t>
  </si>
  <si>
    <t>Laura María Hernández Reinoso</t>
  </si>
  <si>
    <t>Jhon Delfin Ortiz Cáceres</t>
  </si>
  <si>
    <t>Juan Alberto Arvelo Adames</t>
  </si>
  <si>
    <t>Soranlly Elizabeth Martínez Ramírez</t>
  </si>
  <si>
    <t>Josué Rafael García Castro</t>
  </si>
  <si>
    <t>Juan Antonio Manzueta Concepción</t>
  </si>
  <si>
    <t>Juan Jefferson Sánchez González</t>
  </si>
  <si>
    <t>Yeimy Miguelina Guzmán Ramírez</t>
  </si>
  <si>
    <t>Nery De Los Angeles Grullon Reyes</t>
  </si>
  <si>
    <t xml:space="preserve">Lic. Juan Vidal Pardilla </t>
  </si>
  <si>
    <t>NOMINA DOCENTE AGOSTO 2023</t>
  </si>
  <si>
    <t>Belgica Altagracia Valdez González</t>
  </si>
  <si>
    <t>Dolores Inmaculada Estevez Mármol</t>
  </si>
  <si>
    <t>Tony Bocigaluppe Pérez Álvarez</t>
  </si>
  <si>
    <t>Silvia Arelis Sanchez Y Sánchez</t>
  </si>
  <si>
    <t>Rafaela De Los Angeles Jiménez</t>
  </si>
  <si>
    <t>Wilkins Rudis Encarnación Méndez</t>
  </si>
  <si>
    <t>Danilo Pascual Medina Lebrón</t>
  </si>
  <si>
    <t>Yokasta Francisca Perez Jiménez</t>
  </si>
  <si>
    <t>Victor Ortiz Méndez</t>
  </si>
  <si>
    <t>Iván Salvador Castro González</t>
  </si>
  <si>
    <t>Edwin José Rodríguez Mejía</t>
  </si>
  <si>
    <t>Maria Verónica Lora Espinal</t>
  </si>
  <si>
    <t>Lauterio Encarnacion Jazmin</t>
  </si>
  <si>
    <t>José Gabriel Carvajal Méndez</t>
  </si>
  <si>
    <t>Medellina Feliz De Ramirez</t>
  </si>
  <si>
    <t>Johanna Altagracia Santana Garcia</t>
  </si>
  <si>
    <t>Alejandro Benjamin Camilo Burroughs</t>
  </si>
  <si>
    <t>Ramona Altagracia Frias Cortorreal</t>
  </si>
  <si>
    <t>Enrique Román Saavedra Lazardo</t>
  </si>
  <si>
    <t>Hugo Omar Fernández Vásquez</t>
  </si>
  <si>
    <t>Maria De Regla Cruz De La Rosa</t>
  </si>
  <si>
    <t>Werner Froilan Olmos Tavares</t>
  </si>
  <si>
    <t>Sandra Margarita Veronica Menual Ada</t>
  </si>
  <si>
    <t>Junior Alexis Villanueva Rosario</t>
  </si>
  <si>
    <t>Elizabeth María Josefina Rosario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</si>
</sst>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22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b/>
      <sz val="12"/>
      <color theme="1"/>
      <name val="Century Gothic"/>
      <family val="2"/>
    </font>
    <font>
      <sz val="18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6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164" fontId="4" fillId="0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11" xfId="1" applyFont="1" applyFill="1" applyBorder="1" applyAlignment="1">
      <alignment horizontal="center" vertical="center"/>
    </xf>
    <xf numFmtId="164" fontId="3" fillId="2" borderId="8" xfId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vertical="center"/>
    </xf>
    <xf numFmtId="164" fontId="2" fillId="0" borderId="0" xfId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164" fontId="10" fillId="2" borderId="0" xfId="1" applyFont="1" applyFill="1" applyBorder="1" applyAlignment="1">
      <alignment horizontal="center" vertical="center" wrapText="1"/>
    </xf>
    <xf numFmtId="164" fontId="12" fillId="0" borderId="0" xfId="1" applyFont="1" applyAlignment="1">
      <alignment vertical="center"/>
    </xf>
    <xf numFmtId="0" fontId="12" fillId="0" borderId="0" xfId="0" applyFont="1"/>
    <xf numFmtId="0" fontId="7" fillId="0" borderId="4" xfId="0" applyFont="1" applyBorder="1" applyAlignment="1">
      <alignment horizontal="center" vertical="center"/>
    </xf>
    <xf numFmtId="164" fontId="6" fillId="0" borderId="4" xfId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13" fillId="0" borderId="0" xfId="1" applyFont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6" fillId="0" borderId="3" xfId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1774032</xdr:colOff>
      <xdr:row>0</xdr:row>
      <xdr:rowOff>150359</xdr:rowOff>
    </xdr:from>
    <xdr:to>
      <xdr:col>2</xdr:col>
      <xdr:colOff>857250</xdr:colOff>
      <xdr:row>8</xdr:row>
      <xdr:rowOff>68036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211" y="150359"/>
          <a:ext cx="1859075" cy="15369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282"/>
  <sheetViews>
    <sheetView showGridLines="0" tabSelected="1" zoomScale="70" zoomScaleNormal="70" workbookViewId="0">
      <selection activeCell="F17" sqref="F17"/>
    </sheetView>
  </sheetViews>
  <sheetFormatPr baseColWidth="10" defaultRowHeight="14.25" x14ac:dyDescent="0.3"/>
  <cols>
    <col min="1" max="1" width="5.140625" style="14" customWidth="1"/>
    <col min="2" max="2" width="41.7109375" style="11" customWidth="1"/>
    <col min="3" max="3" width="20.140625" style="15" customWidth="1"/>
    <col min="4" max="4" width="13.5703125" style="15" customWidth="1"/>
    <col min="5" max="5" width="14.42578125" style="15" customWidth="1"/>
    <col min="6" max="6" width="31.140625" style="14" customWidth="1"/>
    <col min="7" max="7" width="23.42578125" style="14" customWidth="1"/>
    <col min="8" max="8" width="21.28515625" style="3" customWidth="1"/>
    <col min="9" max="9" width="21" style="3" customWidth="1"/>
    <col min="10" max="10" width="21.140625" style="3" customWidth="1"/>
    <col min="11" max="11" width="19.5703125" style="3" customWidth="1"/>
    <col min="12" max="12" width="19.28515625" style="3" customWidth="1"/>
    <col min="13" max="13" width="20.85546875" style="16" customWidth="1"/>
    <col min="14" max="14" width="22.28515625" style="24" customWidth="1"/>
    <col min="15" max="16384" width="11.42578125" style="11"/>
  </cols>
  <sheetData>
    <row r="6" spans="1:14" ht="15" customHeight="1" x14ac:dyDescent="0.3">
      <c r="A6" s="46" t="s">
        <v>153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4" x14ac:dyDescent="0.3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4" ht="28.5" x14ac:dyDescent="0.4">
      <c r="A8" s="45" t="s">
        <v>152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4" ht="23.25" customHeight="1" x14ac:dyDescent="0.3">
      <c r="A9" s="44" t="s">
        <v>261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4" ht="13.5" customHeight="1" x14ac:dyDescent="0.3">
      <c r="A10" s="2"/>
      <c r="B10" s="1"/>
      <c r="C10" s="1"/>
      <c r="D10" s="1"/>
      <c r="E10" s="1"/>
      <c r="F10" s="2"/>
      <c r="G10" s="2"/>
      <c r="H10" s="12"/>
      <c r="I10" s="12"/>
      <c r="J10" s="12"/>
      <c r="K10" s="12"/>
      <c r="L10" s="12"/>
      <c r="M10" s="13"/>
    </row>
    <row r="11" spans="1:14" s="31" customFormat="1" ht="35.25" customHeight="1" x14ac:dyDescent="0.3">
      <c r="A11" s="17" t="s">
        <v>0</v>
      </c>
      <c r="B11" s="17" t="s">
        <v>155</v>
      </c>
      <c r="C11" s="17" t="s">
        <v>1</v>
      </c>
      <c r="D11" s="17" t="s">
        <v>2</v>
      </c>
      <c r="E11" s="17" t="s">
        <v>3</v>
      </c>
      <c r="F11" s="28" t="s">
        <v>4</v>
      </c>
      <c r="G11" s="17" t="s">
        <v>5</v>
      </c>
      <c r="H11" s="18" t="s">
        <v>6</v>
      </c>
      <c r="I11" s="18" t="s">
        <v>7</v>
      </c>
      <c r="J11" s="18" t="s">
        <v>8</v>
      </c>
      <c r="K11" s="18" t="s">
        <v>9</v>
      </c>
      <c r="L11" s="29" t="s">
        <v>154</v>
      </c>
      <c r="M11" s="18" t="s">
        <v>10</v>
      </c>
      <c r="N11" s="30"/>
    </row>
    <row r="12" spans="1:14" s="4" customFormat="1" ht="31.5" customHeight="1" x14ac:dyDescent="0.25">
      <c r="A12" s="5">
        <v>1</v>
      </c>
      <c r="B12" s="9" t="s">
        <v>14</v>
      </c>
      <c r="C12" s="32" t="s">
        <v>148</v>
      </c>
      <c r="D12" s="6" t="s">
        <v>11</v>
      </c>
      <c r="E12" s="19" t="s">
        <v>150</v>
      </c>
      <c r="F12" s="5" t="s">
        <v>151</v>
      </c>
      <c r="G12" s="8">
        <v>77400</v>
      </c>
      <c r="H12" s="33">
        <f>2.87%*G12</f>
        <v>2221.38</v>
      </c>
      <c r="I12" s="10">
        <f>3.04%*G12</f>
        <v>2352.96</v>
      </c>
      <c r="J12" s="10">
        <f t="shared" ref="J12:J75" si="0">G12-(G12*TSS)</f>
        <v>72825.66</v>
      </c>
      <c r="K12" s="10">
        <f>IF((J12*12)&lt;=SMAX,0,IF(AND((J12*12)&gt;=SMIN2,(J12*12)&lt;=SMAXN2),(((J12*12)-SMIN2)*PORCN1)/12,IF(AND((J12*12)&gt;=SMIN3,(J12*12)&lt;=SMAXN3),(((((J12*12)-SMIN3)*PORCN2)+VAFN3)/12),(((((J12*12)-SMAXN4)*PORCN3)+VAFN4)/12))))</f>
        <v>6789.352291666667</v>
      </c>
      <c r="L12" s="8">
        <v>11388.69</v>
      </c>
      <c r="M12" s="34">
        <f>G12-L12</f>
        <v>66011.31</v>
      </c>
      <c r="N12" s="35"/>
    </row>
    <row r="13" spans="1:14" s="4" customFormat="1" ht="31.5" customHeight="1" x14ac:dyDescent="0.25">
      <c r="A13" s="5">
        <v>2</v>
      </c>
      <c r="B13" s="9" t="s">
        <v>15</v>
      </c>
      <c r="C13" s="32" t="s">
        <v>148</v>
      </c>
      <c r="D13" s="6" t="s">
        <v>11</v>
      </c>
      <c r="E13" s="19" t="s">
        <v>150</v>
      </c>
      <c r="F13" s="5" t="s">
        <v>151</v>
      </c>
      <c r="G13" s="8">
        <v>103200</v>
      </c>
      <c r="H13" s="33">
        <f t="shared" ref="H13:H76" si="1">2.87%*G13</f>
        <v>2961.84</v>
      </c>
      <c r="I13" s="10">
        <f t="shared" ref="I13:I76" si="2">3.04%*G13</f>
        <v>3137.28</v>
      </c>
      <c r="J13" s="10">
        <f t="shared" si="0"/>
        <v>97100.88</v>
      </c>
      <c r="K13" s="10">
        <f t="shared" ref="K13:K75" si="3">IF((J13*12)&lt;=SMAX,0,IF(AND((J13*12)&gt;=SMIN2,(J13*12)&lt;=SMAXN2),(((J13*12)-SMIN2)*PORCN1)/12,IF(AND((J13*12)&gt;=SMIN3,(J13*12)&lt;=SMAXN3),(((((J13*12)-SMIN3)*PORCN2)+VAFN3)/12),(((((J13*12)-SMAXN4)*PORCN3)+VAFN4)/12))))</f>
        <v>12858.157291666668</v>
      </c>
      <c r="L13" s="8">
        <v>20165.37</v>
      </c>
      <c r="M13" s="34">
        <f t="shared" ref="M13:M61" si="4">G13-L13</f>
        <v>83034.63</v>
      </c>
      <c r="N13" s="35"/>
    </row>
    <row r="14" spans="1:14" s="4" customFormat="1" ht="31.5" customHeight="1" x14ac:dyDescent="0.25">
      <c r="A14" s="5">
        <v>3</v>
      </c>
      <c r="B14" s="9" t="s">
        <v>156</v>
      </c>
      <c r="C14" s="32" t="s">
        <v>148</v>
      </c>
      <c r="D14" s="6" t="s">
        <v>11</v>
      </c>
      <c r="E14" s="19" t="s">
        <v>150</v>
      </c>
      <c r="F14" s="5" t="s">
        <v>151</v>
      </c>
      <c r="G14" s="8">
        <v>56760</v>
      </c>
      <c r="H14" s="33">
        <f t="shared" si="1"/>
        <v>1629.0119999999999</v>
      </c>
      <c r="I14" s="10">
        <f t="shared" si="2"/>
        <v>1725.5039999999999</v>
      </c>
      <c r="J14" s="10">
        <f t="shared" si="0"/>
        <v>53405.483999999997</v>
      </c>
      <c r="K14" s="10">
        <f t="shared" si="3"/>
        <v>2876.9466333333326</v>
      </c>
      <c r="L14" s="8">
        <v>6256.46</v>
      </c>
      <c r="M14" s="34">
        <f t="shared" si="4"/>
        <v>50503.54</v>
      </c>
      <c r="N14" s="35"/>
    </row>
    <row r="15" spans="1:14" s="4" customFormat="1" ht="31.5" customHeight="1" x14ac:dyDescent="0.25">
      <c r="A15" s="5">
        <v>4</v>
      </c>
      <c r="B15" s="9" t="s">
        <v>16</v>
      </c>
      <c r="C15" s="32" t="s">
        <v>148</v>
      </c>
      <c r="D15" s="6" t="s">
        <v>12</v>
      </c>
      <c r="E15" s="19" t="s">
        <v>150</v>
      </c>
      <c r="F15" s="5" t="s">
        <v>151</v>
      </c>
      <c r="G15" s="8">
        <v>25800</v>
      </c>
      <c r="H15" s="33">
        <f t="shared" si="1"/>
        <v>740.46</v>
      </c>
      <c r="I15" s="10">
        <f t="shared" si="2"/>
        <v>784.32</v>
      </c>
      <c r="J15" s="10">
        <f t="shared" si="0"/>
        <v>24275.22</v>
      </c>
      <c r="K15" s="10">
        <f t="shared" si="3"/>
        <v>0</v>
      </c>
      <c r="L15" s="8">
        <v>1549.78</v>
      </c>
      <c r="M15" s="34">
        <f t="shared" si="4"/>
        <v>24250.22</v>
      </c>
      <c r="N15" s="35"/>
    </row>
    <row r="16" spans="1:14" s="4" customFormat="1" ht="31.5" customHeight="1" x14ac:dyDescent="0.25">
      <c r="A16" s="5">
        <v>5</v>
      </c>
      <c r="B16" s="9" t="s">
        <v>17</v>
      </c>
      <c r="C16" s="32" t="s">
        <v>148</v>
      </c>
      <c r="D16" s="6" t="s">
        <v>12</v>
      </c>
      <c r="E16" s="19" t="s">
        <v>150</v>
      </c>
      <c r="F16" s="5" t="s">
        <v>151</v>
      </c>
      <c r="G16" s="8">
        <v>15480</v>
      </c>
      <c r="H16" s="33">
        <f t="shared" si="1"/>
        <v>444.27600000000001</v>
      </c>
      <c r="I16" s="10">
        <f t="shared" si="2"/>
        <v>470.59199999999998</v>
      </c>
      <c r="J16" s="10">
        <f t="shared" si="0"/>
        <v>14565.132</v>
      </c>
      <c r="K16" s="10">
        <f t="shared" si="3"/>
        <v>0</v>
      </c>
      <c r="L16" s="8">
        <v>939.87</v>
      </c>
      <c r="M16" s="34">
        <f t="shared" si="4"/>
        <v>14540.13</v>
      </c>
      <c r="N16" s="35"/>
    </row>
    <row r="17" spans="1:14" s="4" customFormat="1" ht="31.5" customHeight="1" x14ac:dyDescent="0.25">
      <c r="A17" s="5">
        <v>6</v>
      </c>
      <c r="B17" s="9" t="s">
        <v>157</v>
      </c>
      <c r="C17" s="32" t="s">
        <v>148</v>
      </c>
      <c r="D17" s="6" t="s">
        <v>11</v>
      </c>
      <c r="E17" s="19" t="s">
        <v>150</v>
      </c>
      <c r="F17" s="5" t="s">
        <v>151</v>
      </c>
      <c r="G17" s="8">
        <v>18920</v>
      </c>
      <c r="H17" s="33">
        <f t="shared" si="1"/>
        <v>543.00400000000002</v>
      </c>
      <c r="I17" s="10">
        <f t="shared" si="2"/>
        <v>575.16800000000001</v>
      </c>
      <c r="J17" s="10">
        <f t="shared" si="0"/>
        <v>17801.828000000001</v>
      </c>
      <c r="K17" s="10">
        <f t="shared" si="3"/>
        <v>0</v>
      </c>
      <c r="L17" s="8">
        <v>5509.09</v>
      </c>
      <c r="M17" s="34">
        <f t="shared" si="4"/>
        <v>13410.91</v>
      </c>
      <c r="N17" s="35"/>
    </row>
    <row r="18" spans="1:14" s="4" customFormat="1" ht="31.5" customHeight="1" x14ac:dyDescent="0.25">
      <c r="A18" s="5">
        <v>7</v>
      </c>
      <c r="B18" s="9" t="s">
        <v>158</v>
      </c>
      <c r="C18" s="32" t="s">
        <v>148</v>
      </c>
      <c r="D18" s="6" t="s">
        <v>11</v>
      </c>
      <c r="E18" s="19" t="s">
        <v>150</v>
      </c>
      <c r="F18" s="5" t="s">
        <v>151</v>
      </c>
      <c r="G18" s="8">
        <v>46440</v>
      </c>
      <c r="H18" s="33">
        <f t="shared" si="1"/>
        <v>1332.828</v>
      </c>
      <c r="I18" s="10">
        <f t="shared" si="2"/>
        <v>1411.7760000000001</v>
      </c>
      <c r="J18" s="10">
        <f t="shared" si="0"/>
        <v>43695.396000000001</v>
      </c>
      <c r="K18" s="10">
        <f t="shared" si="3"/>
        <v>1351.5592749999996</v>
      </c>
      <c r="L18" s="8">
        <v>4121.17</v>
      </c>
      <c r="M18" s="34">
        <f t="shared" si="4"/>
        <v>42318.83</v>
      </c>
      <c r="N18" s="35"/>
    </row>
    <row r="19" spans="1:14" s="4" customFormat="1" ht="31.5" customHeight="1" x14ac:dyDescent="0.25">
      <c r="A19" s="5">
        <v>8</v>
      </c>
      <c r="B19" s="9" t="s">
        <v>159</v>
      </c>
      <c r="C19" s="32" t="s">
        <v>148</v>
      </c>
      <c r="D19" s="6" t="s">
        <v>12</v>
      </c>
      <c r="E19" s="19" t="s">
        <v>150</v>
      </c>
      <c r="F19" s="5" t="s">
        <v>151</v>
      </c>
      <c r="G19" s="8">
        <v>75250</v>
      </c>
      <c r="H19" s="33">
        <f t="shared" si="1"/>
        <v>2159.6750000000002</v>
      </c>
      <c r="I19" s="10">
        <f t="shared" si="2"/>
        <v>2287.6</v>
      </c>
      <c r="J19" s="10">
        <f t="shared" si="0"/>
        <v>70802.725000000006</v>
      </c>
      <c r="K19" s="10">
        <f t="shared" si="3"/>
        <v>6356.3948333333346</v>
      </c>
      <c r="L19" s="8">
        <v>10828.67</v>
      </c>
      <c r="M19" s="34">
        <f t="shared" si="4"/>
        <v>64421.33</v>
      </c>
      <c r="N19" s="35"/>
    </row>
    <row r="20" spans="1:14" s="4" customFormat="1" ht="31.5" customHeight="1" x14ac:dyDescent="0.25">
      <c r="A20" s="5">
        <v>9</v>
      </c>
      <c r="B20" s="9" t="s">
        <v>18</v>
      </c>
      <c r="C20" s="32" t="s">
        <v>148</v>
      </c>
      <c r="D20" s="6" t="s">
        <v>12</v>
      </c>
      <c r="E20" s="19" t="s">
        <v>150</v>
      </c>
      <c r="F20" s="5" t="s">
        <v>151</v>
      </c>
      <c r="G20" s="8">
        <v>73100</v>
      </c>
      <c r="H20" s="33">
        <f t="shared" si="1"/>
        <v>2097.9699999999998</v>
      </c>
      <c r="I20" s="10">
        <f t="shared" si="2"/>
        <v>2222.2399999999998</v>
      </c>
      <c r="J20" s="10">
        <f t="shared" si="0"/>
        <v>68779.789999999994</v>
      </c>
      <c r="K20" s="10">
        <f t="shared" si="3"/>
        <v>5951.8078333333324</v>
      </c>
      <c r="L20" s="8">
        <v>10297.02</v>
      </c>
      <c r="M20" s="34">
        <f t="shared" si="4"/>
        <v>62802.979999999996</v>
      </c>
      <c r="N20" s="35"/>
    </row>
    <row r="21" spans="1:14" s="4" customFormat="1" ht="31.5" customHeight="1" x14ac:dyDescent="0.25">
      <c r="A21" s="5">
        <v>10</v>
      </c>
      <c r="B21" s="9" t="s">
        <v>19</v>
      </c>
      <c r="C21" s="32" t="s">
        <v>148</v>
      </c>
      <c r="D21" s="6" t="s">
        <v>12</v>
      </c>
      <c r="E21" s="19" t="s">
        <v>150</v>
      </c>
      <c r="F21" s="5" t="s">
        <v>151</v>
      </c>
      <c r="G21" s="8">
        <v>61920</v>
      </c>
      <c r="H21" s="33">
        <f t="shared" si="1"/>
        <v>1777.104</v>
      </c>
      <c r="I21" s="10">
        <f t="shared" si="2"/>
        <v>1882.3679999999999</v>
      </c>
      <c r="J21" s="10">
        <f t="shared" si="0"/>
        <v>58260.527999999998</v>
      </c>
      <c r="K21" s="10">
        <f t="shared" si="3"/>
        <v>3847.9554333333331</v>
      </c>
      <c r="L21" s="8">
        <v>7532.43</v>
      </c>
      <c r="M21" s="34">
        <f t="shared" si="4"/>
        <v>54387.57</v>
      </c>
      <c r="N21" s="35"/>
    </row>
    <row r="22" spans="1:14" s="4" customFormat="1" ht="31.5" customHeight="1" x14ac:dyDescent="0.25">
      <c r="A22" s="5">
        <v>11</v>
      </c>
      <c r="B22" s="9" t="s">
        <v>20</v>
      </c>
      <c r="C22" s="32" t="s">
        <v>148</v>
      </c>
      <c r="D22" s="6" t="s">
        <v>11</v>
      </c>
      <c r="E22" s="19" t="s">
        <v>150</v>
      </c>
      <c r="F22" s="5" t="s">
        <v>151</v>
      </c>
      <c r="G22" s="8">
        <v>51600</v>
      </c>
      <c r="H22" s="33">
        <f t="shared" si="1"/>
        <v>1480.92</v>
      </c>
      <c r="I22" s="10">
        <f t="shared" si="2"/>
        <v>1568.64</v>
      </c>
      <c r="J22" s="10">
        <f t="shared" si="0"/>
        <v>48550.44</v>
      </c>
      <c r="K22" s="10">
        <f t="shared" si="3"/>
        <v>2079.8158750000002</v>
      </c>
      <c r="L22" s="8">
        <v>5154.38</v>
      </c>
      <c r="M22" s="34">
        <f t="shared" si="4"/>
        <v>46445.62</v>
      </c>
      <c r="N22" s="35"/>
    </row>
    <row r="23" spans="1:14" s="4" customFormat="1" ht="31.5" customHeight="1" x14ac:dyDescent="0.25">
      <c r="A23" s="5">
        <v>12</v>
      </c>
      <c r="B23" s="9" t="s">
        <v>160</v>
      </c>
      <c r="C23" s="32" t="s">
        <v>148</v>
      </c>
      <c r="D23" s="6" t="s">
        <v>11</v>
      </c>
      <c r="E23" s="19" t="s">
        <v>150</v>
      </c>
      <c r="F23" s="5" t="s">
        <v>151</v>
      </c>
      <c r="G23" s="8">
        <v>46440</v>
      </c>
      <c r="H23" s="33">
        <f t="shared" si="1"/>
        <v>1332.828</v>
      </c>
      <c r="I23" s="10">
        <f t="shared" si="2"/>
        <v>1411.7760000000001</v>
      </c>
      <c r="J23" s="10">
        <f t="shared" si="0"/>
        <v>43695.396000000001</v>
      </c>
      <c r="K23" s="10">
        <f t="shared" si="3"/>
        <v>1351.5592749999996</v>
      </c>
      <c r="L23" s="8">
        <v>4121.17</v>
      </c>
      <c r="M23" s="34">
        <f t="shared" si="4"/>
        <v>42318.83</v>
      </c>
      <c r="N23" s="35"/>
    </row>
    <row r="24" spans="1:14" s="4" customFormat="1" ht="31.5" customHeight="1" x14ac:dyDescent="0.25">
      <c r="A24" s="5">
        <v>13</v>
      </c>
      <c r="B24" s="9" t="s">
        <v>161</v>
      </c>
      <c r="C24" s="32" t="s">
        <v>148</v>
      </c>
      <c r="D24" s="6" t="s">
        <v>11</v>
      </c>
      <c r="E24" s="19" t="s">
        <v>150</v>
      </c>
      <c r="F24" s="5" t="s">
        <v>151</v>
      </c>
      <c r="G24" s="8">
        <v>32680</v>
      </c>
      <c r="H24" s="33">
        <f t="shared" si="1"/>
        <v>937.91599999999994</v>
      </c>
      <c r="I24" s="10">
        <f t="shared" si="2"/>
        <v>993.47199999999998</v>
      </c>
      <c r="J24" s="10">
        <f t="shared" si="0"/>
        <v>30748.612000000001</v>
      </c>
      <c r="K24" s="10">
        <f t="shared" si="3"/>
        <v>0</v>
      </c>
      <c r="L24" s="8">
        <v>1956.39</v>
      </c>
      <c r="M24" s="34">
        <f t="shared" si="4"/>
        <v>30723.61</v>
      </c>
      <c r="N24" s="35"/>
    </row>
    <row r="25" spans="1:14" s="4" customFormat="1" ht="31.5" customHeight="1" x14ac:dyDescent="0.25">
      <c r="A25" s="5">
        <v>14</v>
      </c>
      <c r="B25" s="9" t="s">
        <v>21</v>
      </c>
      <c r="C25" s="32" t="s">
        <v>148</v>
      </c>
      <c r="D25" s="6" t="s">
        <v>11</v>
      </c>
      <c r="E25" s="19" t="s">
        <v>150</v>
      </c>
      <c r="F25" s="5" t="s">
        <v>151</v>
      </c>
      <c r="G25" s="8">
        <v>67080</v>
      </c>
      <c r="H25" s="33">
        <f t="shared" si="1"/>
        <v>1925.1959999999999</v>
      </c>
      <c r="I25" s="10">
        <f t="shared" si="2"/>
        <v>2039.232</v>
      </c>
      <c r="J25" s="10">
        <f t="shared" si="0"/>
        <v>63115.572</v>
      </c>
      <c r="K25" s="10">
        <f t="shared" si="3"/>
        <v>4818.964233333335</v>
      </c>
      <c r="L25" s="8">
        <v>8808.39</v>
      </c>
      <c r="M25" s="34">
        <f t="shared" si="4"/>
        <v>58271.61</v>
      </c>
      <c r="N25" s="35"/>
    </row>
    <row r="26" spans="1:14" s="4" customFormat="1" ht="31.5" customHeight="1" x14ac:dyDescent="0.25">
      <c r="A26" s="5">
        <v>15</v>
      </c>
      <c r="B26" s="9" t="s">
        <v>22</v>
      </c>
      <c r="C26" s="32" t="s">
        <v>148</v>
      </c>
      <c r="D26" s="6" t="s">
        <v>11</v>
      </c>
      <c r="E26" s="19" t="s">
        <v>150</v>
      </c>
      <c r="F26" s="5" t="s">
        <v>151</v>
      </c>
      <c r="G26" s="8">
        <v>37840</v>
      </c>
      <c r="H26" s="33">
        <f t="shared" si="1"/>
        <v>1086.008</v>
      </c>
      <c r="I26" s="10">
        <f t="shared" si="2"/>
        <v>1150.336</v>
      </c>
      <c r="J26" s="10">
        <f t="shared" si="0"/>
        <v>35603.656000000003</v>
      </c>
      <c r="K26" s="10">
        <f t="shared" si="3"/>
        <v>137.79827500000027</v>
      </c>
      <c r="L26" s="8">
        <v>2399.15</v>
      </c>
      <c r="M26" s="34">
        <f t="shared" si="4"/>
        <v>35440.85</v>
      </c>
      <c r="N26" s="35"/>
    </row>
    <row r="27" spans="1:14" s="4" customFormat="1" ht="31.5" customHeight="1" x14ac:dyDescent="0.25">
      <c r="A27" s="5">
        <v>16</v>
      </c>
      <c r="B27" s="9" t="s">
        <v>162</v>
      </c>
      <c r="C27" s="32" t="s">
        <v>148</v>
      </c>
      <c r="D27" s="6" t="s">
        <v>11</v>
      </c>
      <c r="E27" s="19" t="s">
        <v>150</v>
      </c>
      <c r="F27" s="5" t="s">
        <v>151</v>
      </c>
      <c r="G27" s="8">
        <v>12900</v>
      </c>
      <c r="H27" s="33">
        <f t="shared" si="1"/>
        <v>370.23</v>
      </c>
      <c r="I27" s="10">
        <f t="shared" si="2"/>
        <v>392.16</v>
      </c>
      <c r="J27" s="10">
        <f t="shared" si="0"/>
        <v>12137.61</v>
      </c>
      <c r="K27" s="10">
        <f t="shared" si="3"/>
        <v>0</v>
      </c>
      <c r="L27" s="8">
        <v>787.39</v>
      </c>
      <c r="M27" s="34">
        <f t="shared" si="4"/>
        <v>12112.61</v>
      </c>
      <c r="N27" s="35"/>
    </row>
    <row r="28" spans="1:14" s="4" customFormat="1" ht="31.5" customHeight="1" x14ac:dyDescent="0.25">
      <c r="A28" s="5">
        <v>17</v>
      </c>
      <c r="B28" s="9" t="s">
        <v>23</v>
      </c>
      <c r="C28" s="32" t="s">
        <v>148</v>
      </c>
      <c r="D28" s="6" t="s">
        <v>12</v>
      </c>
      <c r="E28" s="19" t="s">
        <v>150</v>
      </c>
      <c r="F28" s="5" t="s">
        <v>151</v>
      </c>
      <c r="G28" s="8">
        <v>15480</v>
      </c>
      <c r="H28" s="33">
        <f t="shared" si="1"/>
        <v>444.27600000000001</v>
      </c>
      <c r="I28" s="10">
        <f t="shared" si="2"/>
        <v>470.59199999999998</v>
      </c>
      <c r="J28" s="10">
        <f t="shared" si="0"/>
        <v>14565.132</v>
      </c>
      <c r="K28" s="10">
        <f t="shared" si="3"/>
        <v>0</v>
      </c>
      <c r="L28" s="8">
        <v>939.87</v>
      </c>
      <c r="M28" s="34">
        <f t="shared" si="4"/>
        <v>14540.13</v>
      </c>
      <c r="N28" s="35"/>
    </row>
    <row r="29" spans="1:14" s="4" customFormat="1" ht="31.5" customHeight="1" x14ac:dyDescent="0.25">
      <c r="A29" s="5">
        <v>18</v>
      </c>
      <c r="B29" s="9" t="s">
        <v>163</v>
      </c>
      <c r="C29" s="32" t="s">
        <v>148</v>
      </c>
      <c r="D29" s="6" t="s">
        <v>12</v>
      </c>
      <c r="E29" s="19" t="s">
        <v>150</v>
      </c>
      <c r="F29" s="5" t="s">
        <v>151</v>
      </c>
      <c r="G29" s="8">
        <v>61920</v>
      </c>
      <c r="H29" s="33">
        <f t="shared" si="1"/>
        <v>1777.104</v>
      </c>
      <c r="I29" s="10">
        <f t="shared" si="2"/>
        <v>1882.3679999999999</v>
      </c>
      <c r="J29" s="10">
        <f t="shared" si="0"/>
        <v>58260.527999999998</v>
      </c>
      <c r="K29" s="10">
        <f t="shared" si="3"/>
        <v>3847.9554333333331</v>
      </c>
      <c r="L29" s="8">
        <v>14178.39</v>
      </c>
      <c r="M29" s="34">
        <f t="shared" si="4"/>
        <v>47741.61</v>
      </c>
      <c r="N29" s="35"/>
    </row>
    <row r="30" spans="1:14" s="4" customFormat="1" ht="31.5" customHeight="1" x14ac:dyDescent="0.25">
      <c r="A30" s="5">
        <v>19</v>
      </c>
      <c r="B30" s="9" t="s">
        <v>164</v>
      </c>
      <c r="C30" s="32" t="s">
        <v>148</v>
      </c>
      <c r="D30" s="6" t="s">
        <v>12</v>
      </c>
      <c r="E30" s="19" t="s">
        <v>150</v>
      </c>
      <c r="F30" s="5" t="s">
        <v>151</v>
      </c>
      <c r="G30" s="8">
        <v>25800</v>
      </c>
      <c r="H30" s="33">
        <f t="shared" si="1"/>
        <v>740.46</v>
      </c>
      <c r="I30" s="10">
        <f t="shared" si="2"/>
        <v>784.32</v>
      </c>
      <c r="J30" s="10">
        <f t="shared" si="0"/>
        <v>24275.22</v>
      </c>
      <c r="K30" s="10">
        <f t="shared" si="3"/>
        <v>0</v>
      </c>
      <c r="L30" s="8">
        <v>1549.78</v>
      </c>
      <c r="M30" s="34">
        <f t="shared" si="4"/>
        <v>24250.22</v>
      </c>
      <c r="N30" s="35"/>
    </row>
    <row r="31" spans="1:14" s="4" customFormat="1" ht="31.5" customHeight="1" x14ac:dyDescent="0.25">
      <c r="A31" s="5">
        <v>20</v>
      </c>
      <c r="B31" s="9" t="s">
        <v>165</v>
      </c>
      <c r="C31" s="32" t="s">
        <v>148</v>
      </c>
      <c r="D31" s="6" t="s">
        <v>12</v>
      </c>
      <c r="E31" s="19" t="s">
        <v>150</v>
      </c>
      <c r="F31" s="5" t="s">
        <v>151</v>
      </c>
      <c r="G31" s="8">
        <v>103200</v>
      </c>
      <c r="H31" s="33">
        <f t="shared" si="1"/>
        <v>2961.84</v>
      </c>
      <c r="I31" s="10">
        <f t="shared" si="2"/>
        <v>3137.28</v>
      </c>
      <c r="J31" s="10">
        <f t="shared" si="0"/>
        <v>97100.88</v>
      </c>
      <c r="K31" s="10">
        <f t="shared" si="3"/>
        <v>12858.157291666668</v>
      </c>
      <c r="L31" s="8">
        <v>18982.28</v>
      </c>
      <c r="M31" s="34">
        <f t="shared" si="4"/>
        <v>84217.72</v>
      </c>
      <c r="N31" s="35"/>
    </row>
    <row r="32" spans="1:14" s="4" customFormat="1" ht="31.5" customHeight="1" x14ac:dyDescent="0.25">
      <c r="A32" s="5">
        <v>21</v>
      </c>
      <c r="B32" s="9" t="s">
        <v>24</v>
      </c>
      <c r="C32" s="32" t="s">
        <v>148</v>
      </c>
      <c r="D32" s="6" t="s">
        <v>12</v>
      </c>
      <c r="E32" s="19" t="s">
        <v>150</v>
      </c>
      <c r="F32" s="5" t="s">
        <v>151</v>
      </c>
      <c r="G32" s="8">
        <v>87720</v>
      </c>
      <c r="H32" s="33">
        <f t="shared" si="1"/>
        <v>2517.5639999999999</v>
      </c>
      <c r="I32" s="10">
        <f t="shared" si="2"/>
        <v>2666.6880000000001</v>
      </c>
      <c r="J32" s="10">
        <f t="shared" si="0"/>
        <v>82535.747999999992</v>
      </c>
      <c r="K32" s="10">
        <f t="shared" si="3"/>
        <v>9216.8742916666652</v>
      </c>
      <c r="L32" s="8">
        <v>14426.13</v>
      </c>
      <c r="M32" s="34">
        <f t="shared" si="4"/>
        <v>73293.87</v>
      </c>
      <c r="N32" s="35"/>
    </row>
    <row r="33" spans="1:14" s="4" customFormat="1" ht="31.5" customHeight="1" x14ac:dyDescent="0.25">
      <c r="A33" s="5">
        <v>22</v>
      </c>
      <c r="B33" s="9" t="s">
        <v>166</v>
      </c>
      <c r="C33" s="32" t="s">
        <v>148</v>
      </c>
      <c r="D33" s="6" t="s">
        <v>12</v>
      </c>
      <c r="E33" s="19" t="s">
        <v>150</v>
      </c>
      <c r="F33" s="5" t="s">
        <v>151</v>
      </c>
      <c r="G33" s="8">
        <v>36120</v>
      </c>
      <c r="H33" s="33">
        <f t="shared" si="1"/>
        <v>1036.644</v>
      </c>
      <c r="I33" s="10">
        <f t="shared" si="2"/>
        <v>1098.048</v>
      </c>
      <c r="J33" s="10">
        <f t="shared" si="0"/>
        <v>33985.307999999997</v>
      </c>
      <c r="K33" s="10">
        <f t="shared" si="3"/>
        <v>0</v>
      </c>
      <c r="L33" s="8">
        <v>2159.69</v>
      </c>
      <c r="M33" s="34">
        <f t="shared" si="4"/>
        <v>33960.31</v>
      </c>
      <c r="N33" s="35"/>
    </row>
    <row r="34" spans="1:14" s="4" customFormat="1" ht="31.5" customHeight="1" x14ac:dyDescent="0.25">
      <c r="A34" s="5">
        <v>23</v>
      </c>
      <c r="B34" s="9" t="s">
        <v>25</v>
      </c>
      <c r="C34" s="32" t="s">
        <v>149</v>
      </c>
      <c r="D34" s="6" t="s">
        <v>11</v>
      </c>
      <c r="E34" s="19" t="s">
        <v>150</v>
      </c>
      <c r="F34" s="5" t="s">
        <v>151</v>
      </c>
      <c r="G34" s="8">
        <v>37840</v>
      </c>
      <c r="H34" s="33">
        <f t="shared" si="1"/>
        <v>1086.008</v>
      </c>
      <c r="I34" s="10">
        <f t="shared" si="2"/>
        <v>1150.336</v>
      </c>
      <c r="J34" s="10">
        <f t="shared" si="0"/>
        <v>35603.656000000003</v>
      </c>
      <c r="K34" s="10">
        <f t="shared" si="3"/>
        <v>137.79827500000027</v>
      </c>
      <c r="L34" s="8">
        <v>13826.94</v>
      </c>
      <c r="M34" s="34">
        <f t="shared" si="4"/>
        <v>24013.059999999998</v>
      </c>
      <c r="N34" s="35"/>
    </row>
    <row r="35" spans="1:14" s="4" customFormat="1" ht="31.5" customHeight="1" x14ac:dyDescent="0.25">
      <c r="A35" s="5">
        <v>24</v>
      </c>
      <c r="B35" s="9" t="s">
        <v>167</v>
      </c>
      <c r="C35" s="32" t="s">
        <v>149</v>
      </c>
      <c r="D35" s="6" t="s">
        <v>12</v>
      </c>
      <c r="E35" s="19" t="s">
        <v>150</v>
      </c>
      <c r="F35" s="5" t="s">
        <v>151</v>
      </c>
      <c r="G35" s="8">
        <v>30960</v>
      </c>
      <c r="H35" s="33">
        <f t="shared" si="1"/>
        <v>888.55200000000002</v>
      </c>
      <c r="I35" s="10">
        <f t="shared" si="2"/>
        <v>941.18399999999997</v>
      </c>
      <c r="J35" s="10">
        <f t="shared" si="0"/>
        <v>29130.263999999999</v>
      </c>
      <c r="K35" s="10">
        <f t="shared" si="3"/>
        <v>0</v>
      </c>
      <c r="L35" s="8">
        <v>1854.73</v>
      </c>
      <c r="M35" s="34">
        <f t="shared" si="4"/>
        <v>29105.27</v>
      </c>
      <c r="N35" s="35"/>
    </row>
    <row r="36" spans="1:14" s="4" customFormat="1" ht="31.5" customHeight="1" x14ac:dyDescent="0.25">
      <c r="A36" s="5">
        <v>25</v>
      </c>
      <c r="B36" s="9" t="s">
        <v>262</v>
      </c>
      <c r="C36" s="32" t="s">
        <v>149</v>
      </c>
      <c r="D36" s="6" t="s">
        <v>12</v>
      </c>
      <c r="E36" s="19" t="s">
        <v>150</v>
      </c>
      <c r="F36" s="5" t="s">
        <v>151</v>
      </c>
      <c r="G36" s="8">
        <v>10320</v>
      </c>
      <c r="H36" s="33">
        <f t="shared" si="1"/>
        <v>296.18400000000003</v>
      </c>
      <c r="I36" s="10">
        <f t="shared" si="2"/>
        <v>313.72800000000001</v>
      </c>
      <c r="J36" s="10">
        <f t="shared" si="0"/>
        <v>9710.0879999999997</v>
      </c>
      <c r="K36" s="10">
        <f t="shared" si="3"/>
        <v>0</v>
      </c>
      <c r="L36" s="8">
        <v>634.91</v>
      </c>
      <c r="M36" s="34">
        <f t="shared" si="4"/>
        <v>9685.09</v>
      </c>
      <c r="N36" s="35"/>
    </row>
    <row r="37" spans="1:14" s="4" customFormat="1" ht="31.5" customHeight="1" x14ac:dyDescent="0.25">
      <c r="A37" s="5">
        <v>26</v>
      </c>
      <c r="B37" s="9" t="s">
        <v>26</v>
      </c>
      <c r="C37" s="32" t="s">
        <v>149</v>
      </c>
      <c r="D37" s="6" t="s">
        <v>12</v>
      </c>
      <c r="E37" s="19" t="s">
        <v>150</v>
      </c>
      <c r="F37" s="5" t="s">
        <v>151</v>
      </c>
      <c r="G37" s="8">
        <v>30960</v>
      </c>
      <c r="H37" s="33">
        <f t="shared" si="1"/>
        <v>888.55200000000002</v>
      </c>
      <c r="I37" s="10">
        <f t="shared" si="2"/>
        <v>941.18399999999997</v>
      </c>
      <c r="J37" s="10">
        <f t="shared" si="0"/>
        <v>29130.263999999999</v>
      </c>
      <c r="K37" s="10">
        <f t="shared" si="3"/>
        <v>0</v>
      </c>
      <c r="L37" s="8">
        <v>1854.73</v>
      </c>
      <c r="M37" s="34">
        <f t="shared" si="4"/>
        <v>29105.27</v>
      </c>
      <c r="N37" s="35"/>
    </row>
    <row r="38" spans="1:14" s="4" customFormat="1" ht="31.5" customHeight="1" x14ac:dyDescent="0.25">
      <c r="A38" s="5">
        <v>27</v>
      </c>
      <c r="B38" s="9" t="s">
        <v>263</v>
      </c>
      <c r="C38" s="32" t="s">
        <v>149</v>
      </c>
      <c r="D38" s="6" t="s">
        <v>12</v>
      </c>
      <c r="E38" s="19" t="s">
        <v>150</v>
      </c>
      <c r="F38" s="5" t="s">
        <v>151</v>
      </c>
      <c r="G38" s="8">
        <v>41280</v>
      </c>
      <c r="H38" s="33">
        <f t="shared" si="1"/>
        <v>1184.7360000000001</v>
      </c>
      <c r="I38" s="10">
        <f t="shared" si="2"/>
        <v>1254.912</v>
      </c>
      <c r="J38" s="10">
        <f t="shared" si="0"/>
        <v>38840.351999999999</v>
      </c>
      <c r="K38" s="10">
        <f t="shared" si="3"/>
        <v>623.30267499999968</v>
      </c>
      <c r="L38" s="8">
        <v>3087.95</v>
      </c>
      <c r="M38" s="34">
        <f t="shared" si="4"/>
        <v>38192.050000000003</v>
      </c>
      <c r="N38" s="35"/>
    </row>
    <row r="39" spans="1:14" s="4" customFormat="1" ht="31.5" customHeight="1" x14ac:dyDescent="0.25">
      <c r="A39" s="5">
        <v>28</v>
      </c>
      <c r="B39" s="9" t="s">
        <v>27</v>
      </c>
      <c r="C39" s="32" t="s">
        <v>149</v>
      </c>
      <c r="D39" s="6" t="s">
        <v>12</v>
      </c>
      <c r="E39" s="19" t="s">
        <v>150</v>
      </c>
      <c r="F39" s="5" t="s">
        <v>151</v>
      </c>
      <c r="G39" s="8">
        <v>82560</v>
      </c>
      <c r="H39" s="33">
        <f t="shared" si="1"/>
        <v>2369.4720000000002</v>
      </c>
      <c r="I39" s="10">
        <f t="shared" si="2"/>
        <v>2509.8240000000001</v>
      </c>
      <c r="J39" s="10">
        <f t="shared" si="0"/>
        <v>77680.703999999998</v>
      </c>
      <c r="K39" s="10">
        <f t="shared" si="3"/>
        <v>8003.1132916666656</v>
      </c>
      <c r="L39" s="8">
        <v>12907.41</v>
      </c>
      <c r="M39" s="34">
        <f t="shared" si="4"/>
        <v>69652.59</v>
      </c>
      <c r="N39" s="35"/>
    </row>
    <row r="40" spans="1:14" s="4" customFormat="1" ht="31.5" customHeight="1" x14ac:dyDescent="0.25">
      <c r="A40" s="5">
        <v>29</v>
      </c>
      <c r="B40" s="9" t="s">
        <v>28</v>
      </c>
      <c r="C40" s="32" t="s">
        <v>149</v>
      </c>
      <c r="D40" s="6" t="s">
        <v>12</v>
      </c>
      <c r="E40" s="19" t="s">
        <v>150</v>
      </c>
      <c r="F40" s="5" t="s">
        <v>151</v>
      </c>
      <c r="G40" s="8">
        <v>55040</v>
      </c>
      <c r="H40" s="33">
        <f t="shared" si="1"/>
        <v>1579.6479999999999</v>
      </c>
      <c r="I40" s="10">
        <f t="shared" si="2"/>
        <v>1673.2159999999999</v>
      </c>
      <c r="J40" s="10">
        <f t="shared" si="0"/>
        <v>51787.135999999999</v>
      </c>
      <c r="K40" s="10">
        <f t="shared" si="3"/>
        <v>2565.3202749999996</v>
      </c>
      <c r="L40" s="8">
        <v>5843.19</v>
      </c>
      <c r="M40" s="34">
        <f t="shared" si="4"/>
        <v>49196.81</v>
      </c>
      <c r="N40" s="35"/>
    </row>
    <row r="41" spans="1:14" s="4" customFormat="1" ht="31.5" customHeight="1" x14ac:dyDescent="0.25">
      <c r="A41" s="5">
        <v>30</v>
      </c>
      <c r="B41" s="9" t="s">
        <v>168</v>
      </c>
      <c r="C41" s="32" t="s">
        <v>149</v>
      </c>
      <c r="D41" s="6" t="s">
        <v>11</v>
      </c>
      <c r="E41" s="19" t="s">
        <v>150</v>
      </c>
      <c r="F41" s="5" t="s">
        <v>151</v>
      </c>
      <c r="G41" s="8">
        <v>38700</v>
      </c>
      <c r="H41" s="33">
        <f t="shared" si="1"/>
        <v>1110.69</v>
      </c>
      <c r="I41" s="10">
        <f t="shared" si="2"/>
        <v>1176.48</v>
      </c>
      <c r="J41" s="10">
        <f t="shared" si="0"/>
        <v>36412.83</v>
      </c>
      <c r="K41" s="10">
        <f t="shared" si="3"/>
        <v>259.17437500000011</v>
      </c>
      <c r="L41" s="8">
        <v>2571.34</v>
      </c>
      <c r="M41" s="34">
        <f t="shared" si="4"/>
        <v>36128.660000000003</v>
      </c>
      <c r="N41" s="35"/>
    </row>
    <row r="42" spans="1:14" s="4" customFormat="1" ht="31.5" customHeight="1" x14ac:dyDescent="0.25">
      <c r="A42" s="5">
        <v>31</v>
      </c>
      <c r="B42" s="9" t="s">
        <v>29</v>
      </c>
      <c r="C42" s="32" t="s">
        <v>148</v>
      </c>
      <c r="D42" s="6" t="s">
        <v>12</v>
      </c>
      <c r="E42" s="19" t="s">
        <v>150</v>
      </c>
      <c r="F42" s="5" t="s">
        <v>151</v>
      </c>
      <c r="G42" s="8">
        <v>41280</v>
      </c>
      <c r="H42" s="33">
        <f t="shared" si="1"/>
        <v>1184.7360000000001</v>
      </c>
      <c r="I42" s="10">
        <f t="shared" si="2"/>
        <v>1254.912</v>
      </c>
      <c r="J42" s="10">
        <f t="shared" si="0"/>
        <v>38840.351999999999</v>
      </c>
      <c r="K42" s="10">
        <f t="shared" si="3"/>
        <v>623.30267499999968</v>
      </c>
      <c r="L42" s="8">
        <v>3087.95</v>
      </c>
      <c r="M42" s="34">
        <f t="shared" si="4"/>
        <v>38192.050000000003</v>
      </c>
      <c r="N42" s="35"/>
    </row>
    <row r="43" spans="1:14" s="4" customFormat="1" ht="31.5" customHeight="1" x14ac:dyDescent="0.25">
      <c r="A43" s="5">
        <v>32</v>
      </c>
      <c r="B43" s="9" t="s">
        <v>30</v>
      </c>
      <c r="C43" s="32" t="s">
        <v>148</v>
      </c>
      <c r="D43" s="6" t="s">
        <v>12</v>
      </c>
      <c r="E43" s="19" t="s">
        <v>150</v>
      </c>
      <c r="F43" s="5" t="s">
        <v>151</v>
      </c>
      <c r="G43" s="8">
        <v>103200</v>
      </c>
      <c r="H43" s="33">
        <f t="shared" si="1"/>
        <v>2961.84</v>
      </c>
      <c r="I43" s="10">
        <f t="shared" si="2"/>
        <v>3137.28</v>
      </c>
      <c r="J43" s="10">
        <f t="shared" si="0"/>
        <v>97100.88</v>
      </c>
      <c r="K43" s="10">
        <f t="shared" si="3"/>
        <v>12858.157291666668</v>
      </c>
      <c r="L43" s="8">
        <v>18982.28</v>
      </c>
      <c r="M43" s="34">
        <f t="shared" si="4"/>
        <v>84217.72</v>
      </c>
      <c r="N43" s="35"/>
    </row>
    <row r="44" spans="1:14" s="4" customFormat="1" ht="31.5" customHeight="1" x14ac:dyDescent="0.25">
      <c r="A44" s="5">
        <v>33</v>
      </c>
      <c r="B44" s="9" t="s">
        <v>169</v>
      </c>
      <c r="C44" s="32" t="s">
        <v>148</v>
      </c>
      <c r="D44" s="6" t="s">
        <v>12</v>
      </c>
      <c r="E44" s="19" t="s">
        <v>150</v>
      </c>
      <c r="F44" s="5" t="s">
        <v>151</v>
      </c>
      <c r="G44" s="8">
        <v>82560</v>
      </c>
      <c r="H44" s="33">
        <f t="shared" si="1"/>
        <v>2369.4720000000002</v>
      </c>
      <c r="I44" s="10">
        <f t="shared" si="2"/>
        <v>2509.8240000000001</v>
      </c>
      <c r="J44" s="10">
        <f t="shared" si="0"/>
        <v>77680.703999999998</v>
      </c>
      <c r="K44" s="10">
        <f t="shared" si="3"/>
        <v>8003.1132916666656</v>
      </c>
      <c r="L44" s="8">
        <v>24239.93</v>
      </c>
      <c r="M44" s="34">
        <f t="shared" si="4"/>
        <v>58320.07</v>
      </c>
      <c r="N44" s="35"/>
    </row>
    <row r="45" spans="1:14" s="4" customFormat="1" ht="31.5" customHeight="1" x14ac:dyDescent="0.25">
      <c r="A45" s="5">
        <v>34</v>
      </c>
      <c r="B45" s="9" t="s">
        <v>170</v>
      </c>
      <c r="C45" s="32" t="s">
        <v>148</v>
      </c>
      <c r="D45" s="6" t="s">
        <v>11</v>
      </c>
      <c r="E45" s="19" t="s">
        <v>150</v>
      </c>
      <c r="F45" s="5" t="s">
        <v>151</v>
      </c>
      <c r="G45" s="8">
        <v>25800</v>
      </c>
      <c r="H45" s="33">
        <f t="shared" si="1"/>
        <v>740.46</v>
      </c>
      <c r="I45" s="10">
        <f t="shared" si="2"/>
        <v>784.32</v>
      </c>
      <c r="J45" s="10">
        <f t="shared" si="0"/>
        <v>24275.22</v>
      </c>
      <c r="K45" s="10">
        <f t="shared" si="3"/>
        <v>0</v>
      </c>
      <c r="L45" s="8">
        <v>1549.78</v>
      </c>
      <c r="M45" s="34">
        <f t="shared" si="4"/>
        <v>24250.22</v>
      </c>
      <c r="N45" s="35"/>
    </row>
    <row r="46" spans="1:14" s="4" customFormat="1" ht="31.5" customHeight="1" x14ac:dyDescent="0.25">
      <c r="A46" s="5">
        <v>35</v>
      </c>
      <c r="B46" s="9" t="s">
        <v>171</v>
      </c>
      <c r="C46" s="32" t="s">
        <v>148</v>
      </c>
      <c r="D46" s="6" t="s">
        <v>11</v>
      </c>
      <c r="E46" s="19" t="s">
        <v>150</v>
      </c>
      <c r="F46" s="5" t="s">
        <v>151</v>
      </c>
      <c r="G46" s="8">
        <v>28380</v>
      </c>
      <c r="H46" s="33">
        <f t="shared" si="1"/>
        <v>814.50599999999997</v>
      </c>
      <c r="I46" s="10">
        <f t="shared" si="2"/>
        <v>862.75199999999995</v>
      </c>
      <c r="J46" s="10">
        <f t="shared" si="0"/>
        <v>26702.741999999998</v>
      </c>
      <c r="K46" s="10">
        <f t="shared" si="3"/>
        <v>0</v>
      </c>
      <c r="L46" s="8">
        <v>2112.23</v>
      </c>
      <c r="M46" s="34">
        <f t="shared" si="4"/>
        <v>26267.77</v>
      </c>
      <c r="N46" s="35"/>
    </row>
    <row r="47" spans="1:14" s="4" customFormat="1" ht="31.5" customHeight="1" x14ac:dyDescent="0.25">
      <c r="A47" s="5">
        <v>36</v>
      </c>
      <c r="B47" s="9" t="s">
        <v>31</v>
      </c>
      <c r="C47" s="32" t="s">
        <v>148</v>
      </c>
      <c r="D47" s="6" t="s">
        <v>12</v>
      </c>
      <c r="E47" s="19" t="s">
        <v>150</v>
      </c>
      <c r="F47" s="5" t="s">
        <v>151</v>
      </c>
      <c r="G47" s="8">
        <v>10320</v>
      </c>
      <c r="H47" s="33">
        <f t="shared" si="1"/>
        <v>296.18400000000003</v>
      </c>
      <c r="I47" s="10">
        <f t="shared" si="2"/>
        <v>313.72800000000001</v>
      </c>
      <c r="J47" s="10">
        <f t="shared" si="0"/>
        <v>9710.0879999999997</v>
      </c>
      <c r="K47" s="10">
        <f t="shared" si="3"/>
        <v>0</v>
      </c>
      <c r="L47" s="8">
        <v>634.91</v>
      </c>
      <c r="M47" s="34">
        <f t="shared" si="4"/>
        <v>9685.09</v>
      </c>
      <c r="N47" s="35"/>
    </row>
    <row r="48" spans="1:14" s="4" customFormat="1" ht="31.5" customHeight="1" x14ac:dyDescent="0.25">
      <c r="A48" s="5">
        <v>37</v>
      </c>
      <c r="B48" s="9" t="s">
        <v>32</v>
      </c>
      <c r="C48" s="32" t="s">
        <v>148</v>
      </c>
      <c r="D48" s="6" t="s">
        <v>12</v>
      </c>
      <c r="E48" s="19" t="s">
        <v>150</v>
      </c>
      <c r="F48" s="5" t="s">
        <v>151</v>
      </c>
      <c r="G48" s="8">
        <v>23650</v>
      </c>
      <c r="H48" s="33">
        <f t="shared" si="1"/>
        <v>678.755</v>
      </c>
      <c r="I48" s="10">
        <f t="shared" si="2"/>
        <v>718.96</v>
      </c>
      <c r="J48" s="10">
        <f t="shared" si="0"/>
        <v>22252.285</v>
      </c>
      <c r="K48" s="10">
        <f t="shared" si="3"/>
        <v>0</v>
      </c>
      <c r="L48" s="8">
        <v>6430.8</v>
      </c>
      <c r="M48" s="34">
        <f t="shared" si="4"/>
        <v>17219.2</v>
      </c>
      <c r="N48" s="35"/>
    </row>
    <row r="49" spans="1:14" s="4" customFormat="1" ht="31.5" customHeight="1" x14ac:dyDescent="0.25">
      <c r="A49" s="5">
        <v>38</v>
      </c>
      <c r="B49" s="9" t="s">
        <v>264</v>
      </c>
      <c r="C49" s="32" t="s">
        <v>148</v>
      </c>
      <c r="D49" s="6" t="s">
        <v>11</v>
      </c>
      <c r="E49" s="19" t="s">
        <v>150</v>
      </c>
      <c r="F49" s="5" t="s">
        <v>151</v>
      </c>
      <c r="G49" s="8">
        <v>65360</v>
      </c>
      <c r="H49" s="33">
        <f t="shared" si="1"/>
        <v>1875.8319999999999</v>
      </c>
      <c r="I49" s="10">
        <f t="shared" si="2"/>
        <v>1986.944</v>
      </c>
      <c r="J49" s="10">
        <f t="shared" si="0"/>
        <v>61497.224000000002</v>
      </c>
      <c r="K49" s="10">
        <f t="shared" si="3"/>
        <v>4495.2946333333348</v>
      </c>
      <c r="L49" s="8">
        <v>8383.07</v>
      </c>
      <c r="M49" s="34">
        <f t="shared" si="4"/>
        <v>56976.93</v>
      </c>
      <c r="N49" s="35"/>
    </row>
    <row r="50" spans="1:14" s="4" customFormat="1" ht="31.5" customHeight="1" x14ac:dyDescent="0.25">
      <c r="A50" s="5">
        <v>39</v>
      </c>
      <c r="B50" s="9" t="s">
        <v>33</v>
      </c>
      <c r="C50" s="32" t="s">
        <v>148</v>
      </c>
      <c r="D50" s="6" t="s">
        <v>11</v>
      </c>
      <c r="E50" s="19" t="s">
        <v>150</v>
      </c>
      <c r="F50" s="5" t="s">
        <v>151</v>
      </c>
      <c r="G50" s="8">
        <v>41280</v>
      </c>
      <c r="H50" s="33">
        <f t="shared" si="1"/>
        <v>1184.7360000000001</v>
      </c>
      <c r="I50" s="10">
        <f t="shared" si="2"/>
        <v>1254.912</v>
      </c>
      <c r="J50" s="10">
        <f t="shared" si="0"/>
        <v>38840.351999999999</v>
      </c>
      <c r="K50" s="10">
        <f t="shared" si="3"/>
        <v>623.30267499999968</v>
      </c>
      <c r="L50" s="8">
        <v>3087.95</v>
      </c>
      <c r="M50" s="34">
        <f t="shared" si="4"/>
        <v>38192.050000000003</v>
      </c>
      <c r="N50" s="35"/>
    </row>
    <row r="51" spans="1:14" s="4" customFormat="1" ht="31.5" customHeight="1" x14ac:dyDescent="0.25">
      <c r="A51" s="5">
        <v>40</v>
      </c>
      <c r="B51" s="9" t="s">
        <v>265</v>
      </c>
      <c r="C51" s="32" t="s">
        <v>148</v>
      </c>
      <c r="D51" s="6" t="s">
        <v>12</v>
      </c>
      <c r="E51" s="19" t="s">
        <v>150</v>
      </c>
      <c r="F51" s="5" t="s">
        <v>151</v>
      </c>
      <c r="G51" s="8">
        <v>19350</v>
      </c>
      <c r="H51" s="33">
        <f t="shared" si="1"/>
        <v>555.34500000000003</v>
      </c>
      <c r="I51" s="10">
        <f t="shared" si="2"/>
        <v>588.24</v>
      </c>
      <c r="J51" s="10">
        <f t="shared" si="0"/>
        <v>18206.415000000001</v>
      </c>
      <c r="K51" s="10">
        <f t="shared" si="3"/>
        <v>0</v>
      </c>
      <c r="L51" s="8">
        <v>1168.5899999999999</v>
      </c>
      <c r="M51" s="34">
        <f t="shared" si="4"/>
        <v>18181.41</v>
      </c>
      <c r="N51" s="35"/>
    </row>
    <row r="52" spans="1:14" s="4" customFormat="1" ht="31.5" customHeight="1" x14ac:dyDescent="0.25">
      <c r="A52" s="5">
        <v>41</v>
      </c>
      <c r="B52" s="9" t="s">
        <v>34</v>
      </c>
      <c r="C52" s="32" t="s">
        <v>148</v>
      </c>
      <c r="D52" s="6" t="s">
        <v>11</v>
      </c>
      <c r="E52" s="19" t="s">
        <v>150</v>
      </c>
      <c r="F52" s="5" t="s">
        <v>151</v>
      </c>
      <c r="G52" s="8">
        <v>30960</v>
      </c>
      <c r="H52" s="33">
        <f t="shared" si="1"/>
        <v>888.55200000000002</v>
      </c>
      <c r="I52" s="10">
        <f t="shared" si="2"/>
        <v>941.18399999999997</v>
      </c>
      <c r="J52" s="10">
        <f t="shared" si="0"/>
        <v>29130.263999999999</v>
      </c>
      <c r="K52" s="10">
        <f t="shared" si="3"/>
        <v>0</v>
      </c>
      <c r="L52" s="8">
        <v>1854.73</v>
      </c>
      <c r="M52" s="34">
        <f t="shared" si="4"/>
        <v>29105.27</v>
      </c>
      <c r="N52" s="35"/>
    </row>
    <row r="53" spans="1:14" s="4" customFormat="1" ht="31.5" customHeight="1" x14ac:dyDescent="0.25">
      <c r="A53" s="5">
        <v>42</v>
      </c>
      <c r="B53" s="9" t="s">
        <v>172</v>
      </c>
      <c r="C53" s="32" t="s">
        <v>148</v>
      </c>
      <c r="D53" s="6" t="s">
        <v>12</v>
      </c>
      <c r="E53" s="19" t="s">
        <v>150</v>
      </c>
      <c r="F53" s="5" t="s">
        <v>151</v>
      </c>
      <c r="G53" s="8">
        <v>66650</v>
      </c>
      <c r="H53" s="33">
        <f t="shared" si="1"/>
        <v>1912.855</v>
      </c>
      <c r="I53" s="10">
        <f t="shared" si="2"/>
        <v>2026.16</v>
      </c>
      <c r="J53" s="10">
        <f t="shared" si="0"/>
        <v>62710.985000000001</v>
      </c>
      <c r="K53" s="10">
        <f t="shared" si="3"/>
        <v>4738.0468333333347</v>
      </c>
      <c r="L53" s="8">
        <v>9964.0300000000007</v>
      </c>
      <c r="M53" s="34">
        <f t="shared" si="4"/>
        <v>56685.97</v>
      </c>
      <c r="N53" s="35"/>
    </row>
    <row r="54" spans="1:14" s="4" customFormat="1" ht="31.5" customHeight="1" x14ac:dyDescent="0.25">
      <c r="A54" s="5">
        <v>43</v>
      </c>
      <c r="B54" s="9" t="s">
        <v>173</v>
      </c>
      <c r="C54" s="32" t="s">
        <v>148</v>
      </c>
      <c r="D54" s="6" t="s">
        <v>12</v>
      </c>
      <c r="E54" s="19" t="s">
        <v>150</v>
      </c>
      <c r="F54" s="5" t="s">
        <v>151</v>
      </c>
      <c r="G54" s="8">
        <v>82560</v>
      </c>
      <c r="H54" s="33">
        <f t="shared" si="1"/>
        <v>2369.4720000000002</v>
      </c>
      <c r="I54" s="10">
        <f t="shared" si="2"/>
        <v>2509.8240000000001</v>
      </c>
      <c r="J54" s="10">
        <f t="shared" si="0"/>
        <v>77680.703999999998</v>
      </c>
      <c r="K54" s="10">
        <f t="shared" si="3"/>
        <v>8003.1132916666656</v>
      </c>
      <c r="L54" s="8">
        <v>14090.49</v>
      </c>
      <c r="M54" s="34">
        <f t="shared" si="4"/>
        <v>68469.509999999995</v>
      </c>
      <c r="N54" s="35"/>
    </row>
    <row r="55" spans="1:14" s="4" customFormat="1" ht="31.5" customHeight="1" x14ac:dyDescent="0.25">
      <c r="A55" s="5">
        <v>44</v>
      </c>
      <c r="B55" s="9" t="s">
        <v>174</v>
      </c>
      <c r="C55" s="32" t="s">
        <v>148</v>
      </c>
      <c r="D55" s="6" t="s">
        <v>12</v>
      </c>
      <c r="E55" s="19" t="s">
        <v>150</v>
      </c>
      <c r="F55" s="5" t="s">
        <v>151</v>
      </c>
      <c r="G55" s="8">
        <v>25800</v>
      </c>
      <c r="H55" s="33">
        <f t="shared" si="1"/>
        <v>740.46</v>
      </c>
      <c r="I55" s="10">
        <f t="shared" si="2"/>
        <v>784.32</v>
      </c>
      <c r="J55" s="10">
        <f t="shared" si="0"/>
        <v>24275.22</v>
      </c>
      <c r="K55" s="10">
        <f t="shared" si="3"/>
        <v>0</v>
      </c>
      <c r="L55" s="8">
        <v>3127.23</v>
      </c>
      <c r="M55" s="34">
        <f t="shared" si="4"/>
        <v>22672.77</v>
      </c>
      <c r="N55" s="35"/>
    </row>
    <row r="56" spans="1:14" s="4" customFormat="1" ht="31.5" customHeight="1" x14ac:dyDescent="0.25">
      <c r="A56" s="5">
        <v>45</v>
      </c>
      <c r="B56" s="9" t="s">
        <v>35</v>
      </c>
      <c r="C56" s="32" t="s">
        <v>148</v>
      </c>
      <c r="D56" s="6" t="s">
        <v>12</v>
      </c>
      <c r="E56" s="19" t="s">
        <v>150</v>
      </c>
      <c r="F56" s="5" t="s">
        <v>151</v>
      </c>
      <c r="G56" s="8">
        <v>77400</v>
      </c>
      <c r="H56" s="33">
        <f t="shared" si="1"/>
        <v>2221.38</v>
      </c>
      <c r="I56" s="10">
        <f t="shared" si="2"/>
        <v>2352.96</v>
      </c>
      <c r="J56" s="10">
        <f t="shared" si="0"/>
        <v>72825.66</v>
      </c>
      <c r="K56" s="10">
        <f t="shared" si="3"/>
        <v>6789.352291666667</v>
      </c>
      <c r="L56" s="8">
        <v>12622.28</v>
      </c>
      <c r="M56" s="34">
        <f t="shared" si="4"/>
        <v>64777.72</v>
      </c>
      <c r="N56" s="35"/>
    </row>
    <row r="57" spans="1:14" s="4" customFormat="1" ht="31.5" customHeight="1" x14ac:dyDescent="0.25">
      <c r="A57" s="5">
        <v>46</v>
      </c>
      <c r="B57" s="9" t="s">
        <v>36</v>
      </c>
      <c r="C57" s="32" t="s">
        <v>148</v>
      </c>
      <c r="D57" s="6" t="s">
        <v>12</v>
      </c>
      <c r="E57" s="19" t="s">
        <v>150</v>
      </c>
      <c r="F57" s="5" t="s">
        <v>151</v>
      </c>
      <c r="G57" s="8">
        <v>41280</v>
      </c>
      <c r="H57" s="33">
        <f t="shared" si="1"/>
        <v>1184.7360000000001</v>
      </c>
      <c r="I57" s="10">
        <f t="shared" si="2"/>
        <v>1254.912</v>
      </c>
      <c r="J57" s="10">
        <f t="shared" si="0"/>
        <v>38840.351999999999</v>
      </c>
      <c r="K57" s="10">
        <f t="shared" si="3"/>
        <v>623.30267499999968</v>
      </c>
      <c r="L57" s="8">
        <v>3087.95</v>
      </c>
      <c r="M57" s="34">
        <f t="shared" si="4"/>
        <v>38192.050000000003</v>
      </c>
      <c r="N57" s="35"/>
    </row>
    <row r="58" spans="1:14" s="4" customFormat="1" ht="31.5" customHeight="1" x14ac:dyDescent="0.25">
      <c r="A58" s="5">
        <v>47</v>
      </c>
      <c r="B58" s="9" t="s">
        <v>37</v>
      </c>
      <c r="C58" s="32" t="s">
        <v>148</v>
      </c>
      <c r="D58" s="6" t="s">
        <v>11</v>
      </c>
      <c r="E58" s="19" t="s">
        <v>150</v>
      </c>
      <c r="F58" s="5" t="s">
        <v>151</v>
      </c>
      <c r="G58" s="8">
        <v>87290</v>
      </c>
      <c r="H58" s="33">
        <f t="shared" si="1"/>
        <v>2505.223</v>
      </c>
      <c r="I58" s="10">
        <f t="shared" si="2"/>
        <v>2653.616</v>
      </c>
      <c r="J58" s="10">
        <f t="shared" si="0"/>
        <v>82131.160999999993</v>
      </c>
      <c r="K58" s="10">
        <f t="shared" si="3"/>
        <v>9115.7275416666653</v>
      </c>
      <c r="L58" s="8">
        <v>14299.57</v>
      </c>
      <c r="M58" s="34">
        <f t="shared" si="4"/>
        <v>72990.429999999993</v>
      </c>
      <c r="N58" s="35"/>
    </row>
    <row r="59" spans="1:14" s="4" customFormat="1" ht="31.5" customHeight="1" x14ac:dyDescent="0.25">
      <c r="A59" s="5">
        <v>48</v>
      </c>
      <c r="B59" s="9" t="s">
        <v>38</v>
      </c>
      <c r="C59" s="32" t="s">
        <v>148</v>
      </c>
      <c r="D59" s="6" t="s">
        <v>12</v>
      </c>
      <c r="E59" s="19" t="s">
        <v>150</v>
      </c>
      <c r="F59" s="5" t="s">
        <v>151</v>
      </c>
      <c r="G59" s="8">
        <v>61920</v>
      </c>
      <c r="H59" s="33">
        <f t="shared" si="1"/>
        <v>1777.104</v>
      </c>
      <c r="I59" s="10">
        <f t="shared" si="2"/>
        <v>1882.3679999999999</v>
      </c>
      <c r="J59" s="10">
        <f t="shared" si="0"/>
        <v>58260.527999999998</v>
      </c>
      <c r="K59" s="10">
        <f t="shared" si="3"/>
        <v>3847.9554333333331</v>
      </c>
      <c r="L59" s="8">
        <v>7532.43</v>
      </c>
      <c r="M59" s="34">
        <f t="shared" si="4"/>
        <v>54387.57</v>
      </c>
      <c r="N59" s="35"/>
    </row>
    <row r="60" spans="1:14" s="4" customFormat="1" ht="31.5" customHeight="1" x14ac:dyDescent="0.25">
      <c r="A60" s="5">
        <v>49</v>
      </c>
      <c r="B60" s="9" t="s">
        <v>39</v>
      </c>
      <c r="C60" s="32" t="s">
        <v>148</v>
      </c>
      <c r="D60" s="6" t="s">
        <v>12</v>
      </c>
      <c r="E60" s="19" t="s">
        <v>150</v>
      </c>
      <c r="F60" s="5" t="s">
        <v>151</v>
      </c>
      <c r="G60" s="8">
        <v>72240</v>
      </c>
      <c r="H60" s="33">
        <f t="shared" si="1"/>
        <v>2073.288</v>
      </c>
      <c r="I60" s="10">
        <f t="shared" si="2"/>
        <v>2196.096</v>
      </c>
      <c r="J60" s="10">
        <f t="shared" si="0"/>
        <v>67970.615999999995</v>
      </c>
      <c r="K60" s="10">
        <f t="shared" si="3"/>
        <v>5789.9730333333328</v>
      </c>
      <c r="L60" s="8">
        <v>10084.36</v>
      </c>
      <c r="M60" s="34">
        <f t="shared" si="4"/>
        <v>62155.64</v>
      </c>
      <c r="N60" s="35"/>
    </row>
    <row r="61" spans="1:14" s="4" customFormat="1" ht="31.5" customHeight="1" x14ac:dyDescent="0.25">
      <c r="A61" s="5">
        <v>50</v>
      </c>
      <c r="B61" s="9" t="s">
        <v>175</v>
      </c>
      <c r="C61" s="32" t="s">
        <v>148</v>
      </c>
      <c r="D61" s="6" t="s">
        <v>12</v>
      </c>
      <c r="E61" s="19" t="s">
        <v>150</v>
      </c>
      <c r="F61" s="5" t="s">
        <v>151</v>
      </c>
      <c r="G61" s="8">
        <v>36120</v>
      </c>
      <c r="H61" s="33">
        <f t="shared" si="1"/>
        <v>1036.644</v>
      </c>
      <c r="I61" s="10">
        <f t="shared" si="2"/>
        <v>1098.048</v>
      </c>
      <c r="J61" s="10">
        <f t="shared" si="0"/>
        <v>33985.307999999997</v>
      </c>
      <c r="K61" s="10">
        <f t="shared" si="3"/>
        <v>0</v>
      </c>
      <c r="L61" s="8">
        <v>28298.69</v>
      </c>
      <c r="M61" s="34">
        <f t="shared" si="4"/>
        <v>7821.3100000000013</v>
      </c>
      <c r="N61" s="35"/>
    </row>
    <row r="62" spans="1:14" s="4" customFormat="1" ht="31.5" customHeight="1" x14ac:dyDescent="0.25">
      <c r="A62" s="5">
        <v>51</v>
      </c>
      <c r="B62" s="9" t="s">
        <v>40</v>
      </c>
      <c r="C62" s="32" t="s">
        <v>148</v>
      </c>
      <c r="D62" s="6" t="s">
        <v>11</v>
      </c>
      <c r="E62" s="19" t="s">
        <v>150</v>
      </c>
      <c r="F62" s="5" t="s">
        <v>151</v>
      </c>
      <c r="G62" s="8">
        <v>36120</v>
      </c>
      <c r="H62" s="33">
        <f t="shared" si="1"/>
        <v>1036.644</v>
      </c>
      <c r="I62" s="10">
        <f t="shared" si="2"/>
        <v>1098.048</v>
      </c>
      <c r="J62" s="10">
        <f t="shared" si="0"/>
        <v>33985.307999999997</v>
      </c>
      <c r="K62" s="10">
        <f t="shared" si="3"/>
        <v>0</v>
      </c>
      <c r="L62" s="8">
        <v>2159.69</v>
      </c>
      <c r="M62" s="34">
        <f t="shared" ref="M62:M125" si="5">G62-L62</f>
        <v>33960.31</v>
      </c>
      <c r="N62" s="35"/>
    </row>
    <row r="63" spans="1:14" s="4" customFormat="1" ht="31.5" customHeight="1" x14ac:dyDescent="0.25">
      <c r="A63" s="5">
        <v>52</v>
      </c>
      <c r="B63" s="9" t="s">
        <v>266</v>
      </c>
      <c r="C63" s="32" t="s">
        <v>148</v>
      </c>
      <c r="D63" s="6" t="s">
        <v>12</v>
      </c>
      <c r="E63" s="19" t="s">
        <v>150</v>
      </c>
      <c r="F63" s="5" t="s">
        <v>151</v>
      </c>
      <c r="G63" s="8">
        <v>84280</v>
      </c>
      <c r="H63" s="33">
        <f t="shared" si="1"/>
        <v>2418.8359999999998</v>
      </c>
      <c r="I63" s="10">
        <f t="shared" si="2"/>
        <v>2562.1120000000001</v>
      </c>
      <c r="J63" s="10">
        <f t="shared" si="0"/>
        <v>79299.051999999996</v>
      </c>
      <c r="K63" s="10">
        <f t="shared" si="3"/>
        <v>8407.7002916666661</v>
      </c>
      <c r="L63" s="8">
        <v>13413.65</v>
      </c>
      <c r="M63" s="34">
        <f t="shared" si="5"/>
        <v>70866.350000000006</v>
      </c>
      <c r="N63" s="35"/>
    </row>
    <row r="64" spans="1:14" s="4" customFormat="1" ht="31.5" customHeight="1" x14ac:dyDescent="0.25">
      <c r="A64" s="5">
        <v>53</v>
      </c>
      <c r="B64" s="9" t="s">
        <v>176</v>
      </c>
      <c r="C64" s="32" t="s">
        <v>148</v>
      </c>
      <c r="D64" s="6" t="s">
        <v>11</v>
      </c>
      <c r="E64" s="19" t="s">
        <v>150</v>
      </c>
      <c r="F64" s="5" t="s">
        <v>151</v>
      </c>
      <c r="G64" s="8">
        <v>15480</v>
      </c>
      <c r="H64" s="33">
        <f t="shared" si="1"/>
        <v>444.27600000000001</v>
      </c>
      <c r="I64" s="10">
        <f t="shared" si="2"/>
        <v>470.59199999999998</v>
      </c>
      <c r="J64" s="10">
        <f t="shared" si="0"/>
        <v>14565.132</v>
      </c>
      <c r="K64" s="10">
        <f t="shared" si="3"/>
        <v>0</v>
      </c>
      <c r="L64" s="8">
        <v>939.87</v>
      </c>
      <c r="M64" s="34">
        <f t="shared" si="5"/>
        <v>14540.13</v>
      </c>
      <c r="N64" s="35"/>
    </row>
    <row r="65" spans="1:14" s="4" customFormat="1" ht="31.5" customHeight="1" x14ac:dyDescent="0.25">
      <c r="A65" s="5">
        <v>54</v>
      </c>
      <c r="B65" s="9" t="s">
        <v>41</v>
      </c>
      <c r="C65" s="32" t="s">
        <v>148</v>
      </c>
      <c r="D65" s="6" t="s">
        <v>11</v>
      </c>
      <c r="E65" s="19" t="s">
        <v>150</v>
      </c>
      <c r="F65" s="5" t="s">
        <v>151</v>
      </c>
      <c r="G65" s="8">
        <v>5160</v>
      </c>
      <c r="H65" s="33">
        <f t="shared" si="1"/>
        <v>148.09200000000001</v>
      </c>
      <c r="I65" s="10">
        <f t="shared" si="2"/>
        <v>156.864</v>
      </c>
      <c r="J65" s="10">
        <f t="shared" si="0"/>
        <v>4855.0439999999999</v>
      </c>
      <c r="K65" s="10">
        <f t="shared" si="3"/>
        <v>0</v>
      </c>
      <c r="L65" s="8">
        <v>3416.24</v>
      </c>
      <c r="M65" s="34">
        <f t="shared" si="5"/>
        <v>1743.7600000000002</v>
      </c>
      <c r="N65" s="35"/>
    </row>
    <row r="66" spans="1:14" s="4" customFormat="1" ht="31.5" customHeight="1" x14ac:dyDescent="0.25">
      <c r="A66" s="5">
        <v>55</v>
      </c>
      <c r="B66" s="9" t="s">
        <v>177</v>
      </c>
      <c r="C66" s="32" t="s">
        <v>148</v>
      </c>
      <c r="D66" s="6" t="s">
        <v>12</v>
      </c>
      <c r="E66" s="19" t="s">
        <v>150</v>
      </c>
      <c r="F66" s="5" t="s">
        <v>151</v>
      </c>
      <c r="G66" s="8">
        <v>36120</v>
      </c>
      <c r="H66" s="33">
        <f t="shared" si="1"/>
        <v>1036.644</v>
      </c>
      <c r="I66" s="10">
        <f t="shared" si="2"/>
        <v>1098.048</v>
      </c>
      <c r="J66" s="10">
        <f t="shared" si="0"/>
        <v>33985.307999999997</v>
      </c>
      <c r="K66" s="10">
        <f t="shared" si="3"/>
        <v>0</v>
      </c>
      <c r="L66" s="8">
        <v>10101.030000000001</v>
      </c>
      <c r="M66" s="34">
        <f t="shared" si="5"/>
        <v>26018.97</v>
      </c>
      <c r="N66" s="35"/>
    </row>
    <row r="67" spans="1:14" s="4" customFormat="1" ht="31.5" customHeight="1" x14ac:dyDescent="0.25">
      <c r="A67" s="5">
        <v>56</v>
      </c>
      <c r="B67" s="9" t="s">
        <v>42</v>
      </c>
      <c r="C67" s="32" t="s">
        <v>148</v>
      </c>
      <c r="D67" s="6" t="s">
        <v>11</v>
      </c>
      <c r="E67" s="19" t="s">
        <v>150</v>
      </c>
      <c r="F67" s="5" t="s">
        <v>151</v>
      </c>
      <c r="G67" s="8">
        <v>34400</v>
      </c>
      <c r="H67" s="33">
        <f t="shared" si="1"/>
        <v>987.28</v>
      </c>
      <c r="I67" s="10">
        <f t="shared" si="2"/>
        <v>1045.76</v>
      </c>
      <c r="J67" s="10">
        <f t="shared" si="0"/>
        <v>32366.959999999999</v>
      </c>
      <c r="K67" s="10">
        <f t="shared" si="3"/>
        <v>0</v>
      </c>
      <c r="L67" s="8">
        <v>3635.49</v>
      </c>
      <c r="M67" s="34">
        <f t="shared" si="5"/>
        <v>30764.510000000002</v>
      </c>
      <c r="N67" s="35"/>
    </row>
    <row r="68" spans="1:14" s="4" customFormat="1" ht="31.5" customHeight="1" x14ac:dyDescent="0.25">
      <c r="A68" s="5">
        <v>57</v>
      </c>
      <c r="B68" s="9" t="s">
        <v>178</v>
      </c>
      <c r="C68" s="32" t="s">
        <v>148</v>
      </c>
      <c r="D68" s="6" t="s">
        <v>11</v>
      </c>
      <c r="E68" s="19" t="s">
        <v>150</v>
      </c>
      <c r="F68" s="5" t="s">
        <v>151</v>
      </c>
      <c r="G68" s="8">
        <v>12900</v>
      </c>
      <c r="H68" s="33">
        <f t="shared" si="1"/>
        <v>370.23</v>
      </c>
      <c r="I68" s="10">
        <f t="shared" si="2"/>
        <v>392.16</v>
      </c>
      <c r="J68" s="10">
        <f t="shared" si="0"/>
        <v>12137.61</v>
      </c>
      <c r="K68" s="10">
        <f t="shared" si="3"/>
        <v>0</v>
      </c>
      <c r="L68" s="8">
        <v>787.39</v>
      </c>
      <c r="M68" s="34">
        <f t="shared" si="5"/>
        <v>12112.61</v>
      </c>
      <c r="N68" s="35"/>
    </row>
    <row r="69" spans="1:14" s="4" customFormat="1" ht="31.5" customHeight="1" x14ac:dyDescent="0.25">
      <c r="A69" s="5">
        <v>58</v>
      </c>
      <c r="B69" s="9" t="s">
        <v>43</v>
      </c>
      <c r="C69" s="32" t="s">
        <v>148</v>
      </c>
      <c r="D69" s="6" t="s">
        <v>12</v>
      </c>
      <c r="E69" s="19" t="s">
        <v>150</v>
      </c>
      <c r="F69" s="5" t="s">
        <v>151</v>
      </c>
      <c r="G69" s="8">
        <v>87720</v>
      </c>
      <c r="H69" s="33">
        <f t="shared" si="1"/>
        <v>2517.5639999999999</v>
      </c>
      <c r="I69" s="10">
        <f t="shared" si="2"/>
        <v>2666.6880000000001</v>
      </c>
      <c r="J69" s="10">
        <f t="shared" si="0"/>
        <v>82535.747999999992</v>
      </c>
      <c r="K69" s="10">
        <f t="shared" si="3"/>
        <v>9216.8742916666652</v>
      </c>
      <c r="L69" s="8">
        <v>14426.13</v>
      </c>
      <c r="M69" s="34">
        <f t="shared" si="5"/>
        <v>73293.87</v>
      </c>
      <c r="N69" s="35"/>
    </row>
    <row r="70" spans="1:14" s="4" customFormat="1" ht="31.5" customHeight="1" x14ac:dyDescent="0.25">
      <c r="A70" s="5">
        <v>59</v>
      </c>
      <c r="B70" s="9" t="s">
        <v>44</v>
      </c>
      <c r="C70" s="32" t="s">
        <v>148</v>
      </c>
      <c r="D70" s="6" t="s">
        <v>12</v>
      </c>
      <c r="E70" s="19" t="s">
        <v>150</v>
      </c>
      <c r="F70" s="5" t="s">
        <v>151</v>
      </c>
      <c r="G70" s="8">
        <v>30960</v>
      </c>
      <c r="H70" s="33">
        <f t="shared" si="1"/>
        <v>888.55200000000002</v>
      </c>
      <c r="I70" s="10">
        <f t="shared" si="2"/>
        <v>941.18399999999997</v>
      </c>
      <c r="J70" s="10">
        <f t="shared" si="0"/>
        <v>29130.263999999999</v>
      </c>
      <c r="K70" s="10">
        <f t="shared" si="3"/>
        <v>0</v>
      </c>
      <c r="L70" s="8">
        <v>1854.73</v>
      </c>
      <c r="M70" s="34">
        <f t="shared" si="5"/>
        <v>29105.27</v>
      </c>
      <c r="N70" s="35"/>
    </row>
    <row r="71" spans="1:14" s="4" customFormat="1" ht="31.5" customHeight="1" x14ac:dyDescent="0.25">
      <c r="A71" s="5">
        <v>60</v>
      </c>
      <c r="B71" s="9" t="s">
        <v>179</v>
      </c>
      <c r="C71" s="32" t="s">
        <v>148</v>
      </c>
      <c r="D71" s="6" t="s">
        <v>11</v>
      </c>
      <c r="E71" s="19" t="s">
        <v>150</v>
      </c>
      <c r="F71" s="5" t="s">
        <v>151</v>
      </c>
      <c r="G71" s="8">
        <v>20640</v>
      </c>
      <c r="H71" s="33">
        <f t="shared" si="1"/>
        <v>592.36800000000005</v>
      </c>
      <c r="I71" s="10">
        <f t="shared" si="2"/>
        <v>627.45600000000002</v>
      </c>
      <c r="J71" s="10">
        <f t="shared" si="0"/>
        <v>19420.175999999999</v>
      </c>
      <c r="K71" s="10">
        <f t="shared" si="3"/>
        <v>0</v>
      </c>
      <c r="L71" s="8">
        <v>1244.83</v>
      </c>
      <c r="M71" s="34">
        <f t="shared" si="5"/>
        <v>19395.169999999998</v>
      </c>
      <c r="N71" s="35"/>
    </row>
    <row r="72" spans="1:14" s="4" customFormat="1" ht="31.5" customHeight="1" x14ac:dyDescent="0.25">
      <c r="A72" s="5">
        <v>61</v>
      </c>
      <c r="B72" s="9" t="s">
        <v>180</v>
      </c>
      <c r="C72" s="32" t="s">
        <v>148</v>
      </c>
      <c r="D72" s="6" t="s">
        <v>12</v>
      </c>
      <c r="E72" s="19" t="s">
        <v>150</v>
      </c>
      <c r="F72" s="5" t="s">
        <v>151</v>
      </c>
      <c r="G72" s="8">
        <v>20640</v>
      </c>
      <c r="H72" s="33">
        <f t="shared" si="1"/>
        <v>592.36800000000005</v>
      </c>
      <c r="I72" s="10">
        <f t="shared" si="2"/>
        <v>627.45600000000002</v>
      </c>
      <c r="J72" s="10">
        <f t="shared" si="0"/>
        <v>19420.175999999999</v>
      </c>
      <c r="K72" s="10">
        <f t="shared" si="3"/>
        <v>0</v>
      </c>
      <c r="L72" s="8">
        <v>1244.83</v>
      </c>
      <c r="M72" s="34">
        <f t="shared" si="5"/>
        <v>19395.169999999998</v>
      </c>
      <c r="N72" s="35"/>
    </row>
    <row r="73" spans="1:14" s="4" customFormat="1" ht="31.5" customHeight="1" x14ac:dyDescent="0.25">
      <c r="A73" s="5">
        <v>62</v>
      </c>
      <c r="B73" s="9" t="s">
        <v>45</v>
      </c>
      <c r="C73" s="32" t="s">
        <v>148</v>
      </c>
      <c r="D73" s="6" t="s">
        <v>12</v>
      </c>
      <c r="E73" s="19" t="s">
        <v>150</v>
      </c>
      <c r="F73" s="5" t="s">
        <v>151</v>
      </c>
      <c r="G73" s="8">
        <v>53750</v>
      </c>
      <c r="H73" s="33">
        <f t="shared" si="1"/>
        <v>1542.625</v>
      </c>
      <c r="I73" s="10">
        <f t="shared" si="2"/>
        <v>1634</v>
      </c>
      <c r="J73" s="10">
        <f t="shared" si="0"/>
        <v>50573.375</v>
      </c>
      <c r="K73" s="10">
        <f t="shared" si="3"/>
        <v>2383.2561249999999</v>
      </c>
      <c r="L73" s="8">
        <v>5584.89</v>
      </c>
      <c r="M73" s="34">
        <f t="shared" si="5"/>
        <v>48165.11</v>
      </c>
      <c r="N73" s="35"/>
    </row>
    <row r="74" spans="1:14" s="4" customFormat="1" ht="31.5" customHeight="1" x14ac:dyDescent="0.25">
      <c r="A74" s="5">
        <v>63</v>
      </c>
      <c r="B74" s="9" t="s">
        <v>181</v>
      </c>
      <c r="C74" s="32" t="s">
        <v>148</v>
      </c>
      <c r="D74" s="6" t="s">
        <v>11</v>
      </c>
      <c r="E74" s="19" t="s">
        <v>150</v>
      </c>
      <c r="F74" s="5" t="s">
        <v>151</v>
      </c>
      <c r="G74" s="8">
        <v>98040</v>
      </c>
      <c r="H74" s="33">
        <f t="shared" si="1"/>
        <v>2813.748</v>
      </c>
      <c r="I74" s="10">
        <f t="shared" si="2"/>
        <v>2980.4160000000002</v>
      </c>
      <c r="J74" s="10">
        <f t="shared" si="0"/>
        <v>92245.835999999996</v>
      </c>
      <c r="K74" s="10">
        <f t="shared" si="3"/>
        <v>11644.396291666664</v>
      </c>
      <c r="L74" s="8">
        <v>17463.57</v>
      </c>
      <c r="M74" s="34">
        <f t="shared" si="5"/>
        <v>80576.429999999993</v>
      </c>
      <c r="N74" s="35"/>
    </row>
    <row r="75" spans="1:14" s="4" customFormat="1" ht="31.5" customHeight="1" x14ac:dyDescent="0.25">
      <c r="A75" s="5">
        <v>64</v>
      </c>
      <c r="B75" s="9" t="s">
        <v>46</v>
      </c>
      <c r="C75" s="32" t="s">
        <v>148</v>
      </c>
      <c r="D75" s="6" t="s">
        <v>12</v>
      </c>
      <c r="E75" s="19" t="s">
        <v>150</v>
      </c>
      <c r="F75" s="5" t="s">
        <v>151</v>
      </c>
      <c r="G75" s="8">
        <v>23220</v>
      </c>
      <c r="H75" s="33">
        <f t="shared" si="1"/>
        <v>666.41399999999999</v>
      </c>
      <c r="I75" s="10">
        <f t="shared" si="2"/>
        <v>705.88800000000003</v>
      </c>
      <c r="J75" s="10">
        <f t="shared" si="0"/>
        <v>21847.698</v>
      </c>
      <c r="K75" s="10">
        <f t="shared" si="3"/>
        <v>0</v>
      </c>
      <c r="L75" s="8">
        <v>1397.3</v>
      </c>
      <c r="M75" s="34">
        <f t="shared" si="5"/>
        <v>21822.7</v>
      </c>
      <c r="N75" s="35"/>
    </row>
    <row r="76" spans="1:14" s="4" customFormat="1" ht="31.5" customHeight="1" x14ac:dyDescent="0.25">
      <c r="A76" s="5">
        <v>65</v>
      </c>
      <c r="B76" s="9" t="s">
        <v>182</v>
      </c>
      <c r="C76" s="32" t="s">
        <v>148</v>
      </c>
      <c r="D76" s="6" t="s">
        <v>12</v>
      </c>
      <c r="E76" s="19" t="s">
        <v>150</v>
      </c>
      <c r="F76" s="5" t="s">
        <v>151</v>
      </c>
      <c r="G76" s="8">
        <v>27520</v>
      </c>
      <c r="H76" s="33">
        <f t="shared" si="1"/>
        <v>789.82399999999996</v>
      </c>
      <c r="I76" s="10">
        <f t="shared" si="2"/>
        <v>836.60799999999995</v>
      </c>
      <c r="J76" s="10">
        <f t="shared" ref="J76:J139" si="6">G76-(G76*TSS)</f>
        <v>25893.567999999999</v>
      </c>
      <c r="K76" s="10">
        <f t="shared" ref="K76:K139" si="7">IF((J76*12)&lt;=SMAX,0,IF(AND((J76*12)&gt;=SMIN2,(J76*12)&lt;=SMAXN2),(((J76*12)-SMIN2)*PORCN1)/12,IF(AND((J76*12)&gt;=SMIN3,(J76*12)&lt;=SMAXN3),(((((J76*12)-SMIN3)*PORCN2)+VAFN3)/12),(((((J76*12)-SMAXN4)*PORCN3)+VAFN4)/12))))</f>
        <v>0</v>
      </c>
      <c r="L76" s="8">
        <v>1651.43</v>
      </c>
      <c r="M76" s="34">
        <f t="shared" si="5"/>
        <v>25868.57</v>
      </c>
      <c r="N76" s="35"/>
    </row>
    <row r="77" spans="1:14" s="4" customFormat="1" ht="31.5" customHeight="1" x14ac:dyDescent="0.25">
      <c r="A77" s="5">
        <v>66</v>
      </c>
      <c r="B77" s="9" t="s">
        <v>183</v>
      </c>
      <c r="C77" s="32" t="s">
        <v>148</v>
      </c>
      <c r="D77" s="6" t="s">
        <v>11</v>
      </c>
      <c r="E77" s="19" t="s">
        <v>150</v>
      </c>
      <c r="F77" s="5" t="s">
        <v>151</v>
      </c>
      <c r="G77" s="8">
        <v>12900</v>
      </c>
      <c r="H77" s="33">
        <f t="shared" ref="H77:H140" si="8">2.87%*G77</f>
        <v>370.23</v>
      </c>
      <c r="I77" s="10">
        <f t="shared" ref="I77:I140" si="9">3.04%*G77</f>
        <v>392.16</v>
      </c>
      <c r="J77" s="10">
        <f t="shared" si="6"/>
        <v>12137.61</v>
      </c>
      <c r="K77" s="10">
        <f t="shared" si="7"/>
        <v>0</v>
      </c>
      <c r="L77" s="8">
        <v>787.39</v>
      </c>
      <c r="M77" s="34">
        <f t="shared" si="5"/>
        <v>12112.61</v>
      </c>
      <c r="N77" s="35"/>
    </row>
    <row r="78" spans="1:14" s="4" customFormat="1" ht="31.5" customHeight="1" x14ac:dyDescent="0.25">
      <c r="A78" s="5">
        <v>67</v>
      </c>
      <c r="B78" s="9" t="s">
        <v>47</v>
      </c>
      <c r="C78" s="32" t="s">
        <v>148</v>
      </c>
      <c r="D78" s="6" t="s">
        <v>11</v>
      </c>
      <c r="E78" s="19" t="s">
        <v>150</v>
      </c>
      <c r="F78" s="5" t="s">
        <v>151</v>
      </c>
      <c r="G78" s="8">
        <v>25800</v>
      </c>
      <c r="H78" s="33">
        <f t="shared" si="8"/>
        <v>740.46</v>
      </c>
      <c r="I78" s="10">
        <f t="shared" si="9"/>
        <v>784.32</v>
      </c>
      <c r="J78" s="10">
        <f t="shared" si="6"/>
        <v>24275.22</v>
      </c>
      <c r="K78" s="10">
        <f t="shared" si="7"/>
        <v>0</v>
      </c>
      <c r="L78" s="8">
        <v>1549.78</v>
      </c>
      <c r="M78" s="34">
        <f t="shared" si="5"/>
        <v>24250.22</v>
      </c>
      <c r="N78" s="35"/>
    </row>
    <row r="79" spans="1:14" s="4" customFormat="1" ht="31.5" customHeight="1" x14ac:dyDescent="0.25">
      <c r="A79" s="5">
        <v>68</v>
      </c>
      <c r="B79" s="9" t="s">
        <v>48</v>
      </c>
      <c r="C79" s="32" t="s">
        <v>148</v>
      </c>
      <c r="D79" s="6" t="s">
        <v>11</v>
      </c>
      <c r="E79" s="19" t="s">
        <v>150</v>
      </c>
      <c r="F79" s="5" t="s">
        <v>151</v>
      </c>
      <c r="G79" s="8">
        <v>38700</v>
      </c>
      <c r="H79" s="33">
        <f t="shared" si="8"/>
        <v>1110.69</v>
      </c>
      <c r="I79" s="10">
        <f t="shared" si="9"/>
        <v>1176.48</v>
      </c>
      <c r="J79" s="10">
        <f t="shared" si="6"/>
        <v>36412.83</v>
      </c>
      <c r="K79" s="10">
        <f t="shared" si="7"/>
        <v>259.17437500000011</v>
      </c>
      <c r="L79" s="8">
        <v>2571.34</v>
      </c>
      <c r="M79" s="34">
        <f t="shared" si="5"/>
        <v>36128.660000000003</v>
      </c>
      <c r="N79" s="35"/>
    </row>
    <row r="80" spans="1:14" s="4" customFormat="1" ht="31.5" customHeight="1" x14ac:dyDescent="0.25">
      <c r="A80" s="5">
        <v>69</v>
      </c>
      <c r="B80" s="9" t="s">
        <v>267</v>
      </c>
      <c r="C80" s="32" t="s">
        <v>148</v>
      </c>
      <c r="D80" s="6" t="s">
        <v>11</v>
      </c>
      <c r="E80" s="19" t="s">
        <v>150</v>
      </c>
      <c r="F80" s="5" t="s">
        <v>151</v>
      </c>
      <c r="G80" s="8">
        <v>38700</v>
      </c>
      <c r="H80" s="33">
        <f t="shared" si="8"/>
        <v>1110.69</v>
      </c>
      <c r="I80" s="10">
        <f t="shared" si="9"/>
        <v>1176.48</v>
      </c>
      <c r="J80" s="10">
        <f t="shared" si="6"/>
        <v>36412.83</v>
      </c>
      <c r="K80" s="10">
        <f t="shared" si="7"/>
        <v>259.17437500000011</v>
      </c>
      <c r="L80" s="8">
        <v>2312.17</v>
      </c>
      <c r="M80" s="34">
        <f t="shared" si="5"/>
        <v>36387.83</v>
      </c>
      <c r="N80" s="35"/>
    </row>
    <row r="81" spans="1:14" s="4" customFormat="1" ht="31.5" customHeight="1" x14ac:dyDescent="0.25">
      <c r="A81" s="5">
        <v>70</v>
      </c>
      <c r="B81" s="9" t="s">
        <v>49</v>
      </c>
      <c r="C81" s="32" t="s">
        <v>148</v>
      </c>
      <c r="D81" s="6" t="s">
        <v>11</v>
      </c>
      <c r="E81" s="19" t="s">
        <v>150</v>
      </c>
      <c r="F81" s="5" t="s">
        <v>151</v>
      </c>
      <c r="G81" s="8">
        <v>38700</v>
      </c>
      <c r="H81" s="33">
        <f t="shared" si="8"/>
        <v>1110.69</v>
      </c>
      <c r="I81" s="10">
        <f t="shared" si="9"/>
        <v>1176.48</v>
      </c>
      <c r="J81" s="10">
        <f t="shared" si="6"/>
        <v>36412.83</v>
      </c>
      <c r="K81" s="10">
        <f t="shared" si="7"/>
        <v>259.17437500000011</v>
      </c>
      <c r="L81" s="8">
        <v>2571.34</v>
      </c>
      <c r="M81" s="34">
        <f t="shared" si="5"/>
        <v>36128.660000000003</v>
      </c>
      <c r="N81" s="35"/>
    </row>
    <row r="82" spans="1:14" s="4" customFormat="1" ht="31.5" customHeight="1" x14ac:dyDescent="0.25">
      <c r="A82" s="5">
        <v>71</v>
      </c>
      <c r="B82" s="9" t="s">
        <v>50</v>
      </c>
      <c r="C82" s="32" t="s">
        <v>148</v>
      </c>
      <c r="D82" s="6" t="s">
        <v>11</v>
      </c>
      <c r="E82" s="19" t="s">
        <v>150</v>
      </c>
      <c r="F82" s="5" t="s">
        <v>151</v>
      </c>
      <c r="G82" s="8">
        <v>44720</v>
      </c>
      <c r="H82" s="33">
        <f t="shared" si="8"/>
        <v>1283.4639999999999</v>
      </c>
      <c r="I82" s="10">
        <f t="shared" si="9"/>
        <v>1359.4880000000001</v>
      </c>
      <c r="J82" s="10">
        <f t="shared" si="6"/>
        <v>42077.048000000003</v>
      </c>
      <c r="K82" s="10">
        <f t="shared" si="7"/>
        <v>1108.8070749999999</v>
      </c>
      <c r="L82" s="8">
        <v>3776.76</v>
      </c>
      <c r="M82" s="34">
        <f t="shared" si="5"/>
        <v>40943.24</v>
      </c>
      <c r="N82" s="35"/>
    </row>
    <row r="83" spans="1:14" s="4" customFormat="1" ht="31.5" customHeight="1" x14ac:dyDescent="0.25">
      <c r="A83" s="5">
        <v>72</v>
      </c>
      <c r="B83" s="9" t="s">
        <v>51</v>
      </c>
      <c r="C83" s="32" t="s">
        <v>148</v>
      </c>
      <c r="D83" s="6" t="s">
        <v>11</v>
      </c>
      <c r="E83" s="19" t="s">
        <v>150</v>
      </c>
      <c r="F83" s="5" t="s">
        <v>151</v>
      </c>
      <c r="G83" s="8">
        <v>12900</v>
      </c>
      <c r="H83" s="33">
        <f t="shared" si="8"/>
        <v>370.23</v>
      </c>
      <c r="I83" s="10">
        <f t="shared" si="9"/>
        <v>392.16</v>
      </c>
      <c r="J83" s="10">
        <f t="shared" si="6"/>
        <v>12137.61</v>
      </c>
      <c r="K83" s="10">
        <f t="shared" si="7"/>
        <v>0</v>
      </c>
      <c r="L83" s="8">
        <v>787.39</v>
      </c>
      <c r="M83" s="34">
        <f t="shared" si="5"/>
        <v>12112.61</v>
      </c>
      <c r="N83" s="35"/>
    </row>
    <row r="84" spans="1:14" s="4" customFormat="1" ht="31.5" customHeight="1" x14ac:dyDescent="0.25">
      <c r="A84" s="5">
        <v>73</v>
      </c>
      <c r="B84" s="9" t="s">
        <v>268</v>
      </c>
      <c r="C84" s="32" t="s">
        <v>148</v>
      </c>
      <c r="D84" s="6" t="s">
        <v>11</v>
      </c>
      <c r="E84" s="19" t="s">
        <v>150</v>
      </c>
      <c r="F84" s="5" t="s">
        <v>151</v>
      </c>
      <c r="G84" s="8">
        <v>90300</v>
      </c>
      <c r="H84" s="33">
        <f t="shared" si="8"/>
        <v>2591.61</v>
      </c>
      <c r="I84" s="10">
        <f t="shared" si="9"/>
        <v>2745.12</v>
      </c>
      <c r="J84" s="10">
        <f t="shared" si="6"/>
        <v>84963.27</v>
      </c>
      <c r="K84" s="10">
        <f t="shared" si="7"/>
        <v>9823.7547916666663</v>
      </c>
      <c r="L84" s="8">
        <v>30655.94</v>
      </c>
      <c r="M84" s="34">
        <f t="shared" si="5"/>
        <v>59644.06</v>
      </c>
      <c r="N84" s="35"/>
    </row>
    <row r="85" spans="1:14" s="4" customFormat="1" ht="31.5" customHeight="1" x14ac:dyDescent="0.25">
      <c r="A85" s="5">
        <v>74</v>
      </c>
      <c r="B85" s="9" t="s">
        <v>52</v>
      </c>
      <c r="C85" s="32" t="s">
        <v>148</v>
      </c>
      <c r="D85" s="6" t="s">
        <v>11</v>
      </c>
      <c r="E85" s="19" t="s">
        <v>150</v>
      </c>
      <c r="F85" s="5" t="s">
        <v>151</v>
      </c>
      <c r="G85" s="8">
        <v>103200</v>
      </c>
      <c r="H85" s="33">
        <f t="shared" si="8"/>
        <v>2961.84</v>
      </c>
      <c r="I85" s="10">
        <f t="shared" si="9"/>
        <v>3137.28</v>
      </c>
      <c r="J85" s="10">
        <f t="shared" si="6"/>
        <v>97100.88</v>
      </c>
      <c r="K85" s="10">
        <f t="shared" si="7"/>
        <v>12858.157291666668</v>
      </c>
      <c r="L85" s="8">
        <v>18982.28</v>
      </c>
      <c r="M85" s="34">
        <f t="shared" si="5"/>
        <v>84217.72</v>
      </c>
      <c r="N85" s="35"/>
    </row>
    <row r="86" spans="1:14" s="4" customFormat="1" ht="31.5" customHeight="1" x14ac:dyDescent="0.25">
      <c r="A86" s="5">
        <v>75</v>
      </c>
      <c r="B86" s="9" t="s">
        <v>53</v>
      </c>
      <c r="C86" s="32" t="s">
        <v>148</v>
      </c>
      <c r="D86" s="6" t="s">
        <v>11</v>
      </c>
      <c r="E86" s="19" t="s">
        <v>150</v>
      </c>
      <c r="F86" s="5" t="s">
        <v>151</v>
      </c>
      <c r="G86" s="8">
        <v>38700</v>
      </c>
      <c r="H86" s="33">
        <f t="shared" si="8"/>
        <v>1110.69</v>
      </c>
      <c r="I86" s="10">
        <f t="shared" si="9"/>
        <v>1176.48</v>
      </c>
      <c r="J86" s="10">
        <f t="shared" si="6"/>
        <v>36412.83</v>
      </c>
      <c r="K86" s="10">
        <f t="shared" si="7"/>
        <v>259.17437500000011</v>
      </c>
      <c r="L86" s="8">
        <v>2571.34</v>
      </c>
      <c r="M86" s="34">
        <f t="shared" si="5"/>
        <v>36128.660000000003</v>
      </c>
      <c r="N86" s="35"/>
    </row>
    <row r="87" spans="1:14" s="4" customFormat="1" ht="31.5" customHeight="1" x14ac:dyDescent="0.25">
      <c r="A87" s="5">
        <v>76</v>
      </c>
      <c r="B87" s="9" t="s">
        <v>184</v>
      </c>
      <c r="C87" s="32" t="s">
        <v>148</v>
      </c>
      <c r="D87" s="6" t="s">
        <v>12</v>
      </c>
      <c r="E87" s="19" t="s">
        <v>150</v>
      </c>
      <c r="F87" s="5" t="s">
        <v>151</v>
      </c>
      <c r="G87" s="8">
        <v>74820</v>
      </c>
      <c r="H87" s="33">
        <f t="shared" si="8"/>
        <v>2147.3339999999998</v>
      </c>
      <c r="I87" s="10">
        <f t="shared" si="9"/>
        <v>2274.5279999999998</v>
      </c>
      <c r="J87" s="10">
        <f t="shared" si="6"/>
        <v>70398.138000000006</v>
      </c>
      <c r="K87" s="10">
        <f t="shared" si="7"/>
        <v>6275.4774333333344</v>
      </c>
      <c r="L87" s="8">
        <v>21806.9</v>
      </c>
      <c r="M87" s="34">
        <f t="shared" si="5"/>
        <v>53013.1</v>
      </c>
      <c r="N87" s="35"/>
    </row>
    <row r="88" spans="1:14" s="4" customFormat="1" ht="31.5" customHeight="1" x14ac:dyDescent="0.25">
      <c r="A88" s="5">
        <v>77</v>
      </c>
      <c r="B88" s="9" t="s">
        <v>54</v>
      </c>
      <c r="C88" s="32" t="s">
        <v>148</v>
      </c>
      <c r="D88" s="6" t="s">
        <v>12</v>
      </c>
      <c r="E88" s="19" t="s">
        <v>150</v>
      </c>
      <c r="F88" s="5" t="s">
        <v>151</v>
      </c>
      <c r="G88" s="8">
        <v>27950</v>
      </c>
      <c r="H88" s="33">
        <f t="shared" si="8"/>
        <v>802.16499999999996</v>
      </c>
      <c r="I88" s="10">
        <f t="shared" si="9"/>
        <v>849.68</v>
      </c>
      <c r="J88" s="10">
        <f t="shared" si="6"/>
        <v>26298.154999999999</v>
      </c>
      <c r="K88" s="10">
        <f t="shared" si="7"/>
        <v>0</v>
      </c>
      <c r="L88" s="8">
        <v>5457.85</v>
      </c>
      <c r="M88" s="34">
        <f t="shared" si="5"/>
        <v>22492.15</v>
      </c>
      <c r="N88" s="35"/>
    </row>
    <row r="89" spans="1:14" s="4" customFormat="1" ht="31.5" customHeight="1" x14ac:dyDescent="0.25">
      <c r="A89" s="5">
        <v>78</v>
      </c>
      <c r="B89" s="9" t="s">
        <v>55</v>
      </c>
      <c r="C89" s="32" t="s">
        <v>148</v>
      </c>
      <c r="D89" s="6" t="s">
        <v>11</v>
      </c>
      <c r="E89" s="19" t="s">
        <v>150</v>
      </c>
      <c r="F89" s="5" t="s">
        <v>151</v>
      </c>
      <c r="G89" s="8">
        <v>29240</v>
      </c>
      <c r="H89" s="33">
        <f t="shared" si="8"/>
        <v>839.18799999999999</v>
      </c>
      <c r="I89" s="10">
        <f t="shared" si="9"/>
        <v>888.89599999999996</v>
      </c>
      <c r="J89" s="10">
        <f t="shared" si="6"/>
        <v>27511.916000000001</v>
      </c>
      <c r="K89" s="10">
        <f t="shared" si="7"/>
        <v>0</v>
      </c>
      <c r="L89" s="8">
        <v>1753.09</v>
      </c>
      <c r="M89" s="34">
        <f t="shared" si="5"/>
        <v>27486.91</v>
      </c>
      <c r="N89" s="35"/>
    </row>
    <row r="90" spans="1:14" s="4" customFormat="1" ht="31.5" customHeight="1" x14ac:dyDescent="0.25">
      <c r="A90" s="5">
        <v>79</v>
      </c>
      <c r="B90" s="9" t="s">
        <v>56</v>
      </c>
      <c r="C90" s="32" t="s">
        <v>148</v>
      </c>
      <c r="D90" s="6" t="s">
        <v>11</v>
      </c>
      <c r="E90" s="19" t="s">
        <v>150</v>
      </c>
      <c r="F90" s="5" t="s">
        <v>151</v>
      </c>
      <c r="G90" s="8">
        <v>41280</v>
      </c>
      <c r="H90" s="33">
        <f t="shared" si="8"/>
        <v>1184.7360000000001</v>
      </c>
      <c r="I90" s="10">
        <f t="shared" si="9"/>
        <v>1254.912</v>
      </c>
      <c r="J90" s="10">
        <f t="shared" si="6"/>
        <v>38840.351999999999</v>
      </c>
      <c r="K90" s="10">
        <f t="shared" si="7"/>
        <v>623.30267499999968</v>
      </c>
      <c r="L90" s="8">
        <v>3087.95</v>
      </c>
      <c r="M90" s="34">
        <f t="shared" si="5"/>
        <v>38192.050000000003</v>
      </c>
      <c r="N90" s="35"/>
    </row>
    <row r="91" spans="1:14" s="4" customFormat="1" ht="31.5" customHeight="1" x14ac:dyDescent="0.25">
      <c r="A91" s="5">
        <v>80</v>
      </c>
      <c r="B91" s="9" t="s">
        <v>185</v>
      </c>
      <c r="C91" s="32" t="s">
        <v>148</v>
      </c>
      <c r="D91" s="6" t="s">
        <v>11</v>
      </c>
      <c r="E91" s="19" t="s">
        <v>150</v>
      </c>
      <c r="F91" s="5" t="s">
        <v>151</v>
      </c>
      <c r="G91" s="8">
        <v>13760</v>
      </c>
      <c r="H91" s="33">
        <f t="shared" si="8"/>
        <v>394.91199999999998</v>
      </c>
      <c r="I91" s="10">
        <f t="shared" si="9"/>
        <v>418.30399999999997</v>
      </c>
      <c r="J91" s="10">
        <f t="shared" si="6"/>
        <v>12946.784</v>
      </c>
      <c r="K91" s="10">
        <f t="shared" si="7"/>
        <v>0</v>
      </c>
      <c r="L91" s="8">
        <v>838.21</v>
      </c>
      <c r="M91" s="34">
        <f t="shared" si="5"/>
        <v>12921.79</v>
      </c>
      <c r="N91" s="35"/>
    </row>
    <row r="92" spans="1:14" s="4" customFormat="1" ht="31.5" customHeight="1" x14ac:dyDescent="0.25">
      <c r="A92" s="5">
        <v>81</v>
      </c>
      <c r="B92" s="9" t="s">
        <v>186</v>
      </c>
      <c r="C92" s="32" t="s">
        <v>148</v>
      </c>
      <c r="D92" s="6" t="s">
        <v>11</v>
      </c>
      <c r="E92" s="19" t="s">
        <v>150</v>
      </c>
      <c r="F92" s="5" t="s">
        <v>151</v>
      </c>
      <c r="G92" s="8">
        <v>38700</v>
      </c>
      <c r="H92" s="33">
        <f t="shared" si="8"/>
        <v>1110.69</v>
      </c>
      <c r="I92" s="10">
        <f t="shared" si="9"/>
        <v>1176.48</v>
      </c>
      <c r="J92" s="10">
        <f t="shared" si="6"/>
        <v>36412.83</v>
      </c>
      <c r="K92" s="10">
        <f t="shared" si="7"/>
        <v>259.17437500000011</v>
      </c>
      <c r="L92" s="8">
        <v>32571.34</v>
      </c>
      <c r="M92" s="34">
        <f t="shared" si="5"/>
        <v>6128.66</v>
      </c>
      <c r="N92" s="35"/>
    </row>
    <row r="93" spans="1:14" s="4" customFormat="1" ht="31.5" customHeight="1" x14ac:dyDescent="0.25">
      <c r="A93" s="5">
        <v>82</v>
      </c>
      <c r="B93" s="9" t="s">
        <v>187</v>
      </c>
      <c r="C93" s="32" t="s">
        <v>148</v>
      </c>
      <c r="D93" s="6" t="s">
        <v>11</v>
      </c>
      <c r="E93" s="19" t="s">
        <v>150</v>
      </c>
      <c r="F93" s="5" t="s">
        <v>151</v>
      </c>
      <c r="G93" s="8">
        <v>54180</v>
      </c>
      <c r="H93" s="33">
        <f t="shared" si="8"/>
        <v>1554.9659999999999</v>
      </c>
      <c r="I93" s="10">
        <f t="shared" si="9"/>
        <v>1647.0719999999999</v>
      </c>
      <c r="J93" s="10">
        <f t="shared" si="6"/>
        <v>50977.962</v>
      </c>
      <c r="K93" s="10">
        <f t="shared" si="7"/>
        <v>2443.9441749999996</v>
      </c>
      <c r="L93" s="8">
        <v>5670.98</v>
      </c>
      <c r="M93" s="34">
        <f t="shared" si="5"/>
        <v>48509.020000000004</v>
      </c>
      <c r="N93" s="35"/>
    </row>
    <row r="94" spans="1:14" s="4" customFormat="1" ht="31.5" customHeight="1" x14ac:dyDescent="0.25">
      <c r="A94" s="5">
        <v>83</v>
      </c>
      <c r="B94" s="9" t="s">
        <v>57</v>
      </c>
      <c r="C94" s="32" t="s">
        <v>148</v>
      </c>
      <c r="D94" s="6" t="s">
        <v>11</v>
      </c>
      <c r="E94" s="19" t="s">
        <v>150</v>
      </c>
      <c r="F94" s="5" t="s">
        <v>151</v>
      </c>
      <c r="G94" s="8">
        <v>56760</v>
      </c>
      <c r="H94" s="33">
        <f t="shared" si="8"/>
        <v>1629.0119999999999</v>
      </c>
      <c r="I94" s="10">
        <f t="shared" si="9"/>
        <v>1725.5039999999999</v>
      </c>
      <c r="J94" s="10">
        <f t="shared" si="6"/>
        <v>53405.483999999997</v>
      </c>
      <c r="K94" s="10">
        <f t="shared" si="7"/>
        <v>2876.9466333333326</v>
      </c>
      <c r="L94" s="8">
        <v>8869.25</v>
      </c>
      <c r="M94" s="34">
        <f t="shared" si="5"/>
        <v>47890.75</v>
      </c>
      <c r="N94" s="35"/>
    </row>
    <row r="95" spans="1:14" s="4" customFormat="1" ht="31.5" customHeight="1" x14ac:dyDescent="0.25">
      <c r="A95" s="5">
        <v>84</v>
      </c>
      <c r="B95" s="9" t="s">
        <v>188</v>
      </c>
      <c r="C95" s="32" t="s">
        <v>148</v>
      </c>
      <c r="D95" s="6" t="s">
        <v>11</v>
      </c>
      <c r="E95" s="19" t="s">
        <v>150</v>
      </c>
      <c r="F95" s="5" t="s">
        <v>151</v>
      </c>
      <c r="G95" s="8">
        <v>49020</v>
      </c>
      <c r="H95" s="33">
        <f t="shared" si="8"/>
        <v>1406.874</v>
      </c>
      <c r="I95" s="10">
        <f t="shared" si="9"/>
        <v>1490.2080000000001</v>
      </c>
      <c r="J95" s="10">
        <f t="shared" si="6"/>
        <v>46122.917999999998</v>
      </c>
      <c r="K95" s="10">
        <f t="shared" si="7"/>
        <v>1715.687574999999</v>
      </c>
      <c r="L95" s="8">
        <v>4637.7700000000004</v>
      </c>
      <c r="M95" s="34">
        <f t="shared" si="5"/>
        <v>44382.229999999996</v>
      </c>
      <c r="N95" s="35"/>
    </row>
    <row r="96" spans="1:14" s="4" customFormat="1" ht="31.5" customHeight="1" x14ac:dyDescent="0.25">
      <c r="A96" s="5">
        <v>85</v>
      </c>
      <c r="B96" s="9" t="s">
        <v>269</v>
      </c>
      <c r="C96" s="32" t="s">
        <v>148</v>
      </c>
      <c r="D96" s="6" t="s">
        <v>12</v>
      </c>
      <c r="E96" s="19" t="s">
        <v>150</v>
      </c>
      <c r="F96" s="5" t="s">
        <v>151</v>
      </c>
      <c r="G96" s="8">
        <v>62350</v>
      </c>
      <c r="H96" s="33">
        <f t="shared" si="8"/>
        <v>1789.4449999999999</v>
      </c>
      <c r="I96" s="10">
        <f t="shared" si="9"/>
        <v>1895.44</v>
      </c>
      <c r="J96" s="10">
        <f t="shared" si="6"/>
        <v>58665.114999999998</v>
      </c>
      <c r="K96" s="10">
        <f t="shared" si="7"/>
        <v>3928.8728333333333</v>
      </c>
      <c r="L96" s="8">
        <v>7638.76</v>
      </c>
      <c r="M96" s="34">
        <f t="shared" si="5"/>
        <v>54711.24</v>
      </c>
      <c r="N96" s="35"/>
    </row>
    <row r="97" spans="1:14" s="4" customFormat="1" ht="31.5" customHeight="1" x14ac:dyDescent="0.25">
      <c r="A97" s="5">
        <v>86</v>
      </c>
      <c r="B97" s="9" t="s">
        <v>189</v>
      </c>
      <c r="C97" s="32" t="s">
        <v>148</v>
      </c>
      <c r="D97" s="6" t="s">
        <v>12</v>
      </c>
      <c r="E97" s="19" t="s">
        <v>150</v>
      </c>
      <c r="F97" s="5" t="s">
        <v>151</v>
      </c>
      <c r="G97" s="8">
        <v>23220</v>
      </c>
      <c r="H97" s="33">
        <f t="shared" si="8"/>
        <v>666.41399999999999</v>
      </c>
      <c r="I97" s="10">
        <f t="shared" si="9"/>
        <v>705.88800000000003</v>
      </c>
      <c r="J97" s="10">
        <f t="shared" si="6"/>
        <v>21847.698</v>
      </c>
      <c r="K97" s="10">
        <f t="shared" si="7"/>
        <v>0</v>
      </c>
      <c r="L97" s="8">
        <v>1397.3</v>
      </c>
      <c r="M97" s="34">
        <f t="shared" si="5"/>
        <v>21822.7</v>
      </c>
      <c r="N97" s="35"/>
    </row>
    <row r="98" spans="1:14" s="4" customFormat="1" ht="31.5" customHeight="1" x14ac:dyDescent="0.25">
      <c r="A98" s="5">
        <v>87</v>
      </c>
      <c r="B98" s="9" t="s">
        <v>58</v>
      </c>
      <c r="C98" s="32" t="s">
        <v>148</v>
      </c>
      <c r="D98" s="6" t="s">
        <v>11</v>
      </c>
      <c r="E98" s="19" t="s">
        <v>150</v>
      </c>
      <c r="F98" s="5" t="s">
        <v>151</v>
      </c>
      <c r="G98" s="8">
        <v>51600</v>
      </c>
      <c r="H98" s="33">
        <f t="shared" si="8"/>
        <v>1480.92</v>
      </c>
      <c r="I98" s="10">
        <f t="shared" si="9"/>
        <v>1568.64</v>
      </c>
      <c r="J98" s="10">
        <f t="shared" si="6"/>
        <v>48550.44</v>
      </c>
      <c r="K98" s="10">
        <f t="shared" si="7"/>
        <v>2079.8158750000002</v>
      </c>
      <c r="L98" s="8">
        <v>5154.38</v>
      </c>
      <c r="M98" s="34">
        <f t="shared" si="5"/>
        <v>46445.62</v>
      </c>
      <c r="N98" s="35"/>
    </row>
    <row r="99" spans="1:14" s="4" customFormat="1" ht="31.5" customHeight="1" x14ac:dyDescent="0.25">
      <c r="A99" s="5">
        <v>88</v>
      </c>
      <c r="B99" s="9" t="s">
        <v>59</v>
      </c>
      <c r="C99" s="32" t="s">
        <v>148</v>
      </c>
      <c r="D99" s="6" t="s">
        <v>12</v>
      </c>
      <c r="E99" s="19" t="s">
        <v>150</v>
      </c>
      <c r="F99" s="5" t="s">
        <v>151</v>
      </c>
      <c r="G99" s="8">
        <v>51600</v>
      </c>
      <c r="H99" s="33">
        <f t="shared" si="8"/>
        <v>1480.92</v>
      </c>
      <c r="I99" s="10">
        <f t="shared" si="9"/>
        <v>1568.64</v>
      </c>
      <c r="J99" s="10">
        <f t="shared" si="6"/>
        <v>48550.44</v>
      </c>
      <c r="K99" s="10">
        <f t="shared" si="7"/>
        <v>2079.8158750000002</v>
      </c>
      <c r="L99" s="8">
        <v>15956.86</v>
      </c>
      <c r="M99" s="34">
        <f t="shared" si="5"/>
        <v>35643.14</v>
      </c>
      <c r="N99" s="35"/>
    </row>
    <row r="100" spans="1:14" s="4" customFormat="1" ht="31.5" customHeight="1" x14ac:dyDescent="0.25">
      <c r="A100" s="5">
        <v>89</v>
      </c>
      <c r="B100" s="9" t="s">
        <v>60</v>
      </c>
      <c r="C100" s="32" t="s">
        <v>148</v>
      </c>
      <c r="D100" s="6" t="s">
        <v>12</v>
      </c>
      <c r="E100" s="19" t="s">
        <v>150</v>
      </c>
      <c r="F100" s="5" t="s">
        <v>151</v>
      </c>
      <c r="G100" s="8">
        <v>30100</v>
      </c>
      <c r="H100" s="33">
        <f t="shared" si="8"/>
        <v>863.87</v>
      </c>
      <c r="I100" s="10">
        <f t="shared" si="9"/>
        <v>915.04</v>
      </c>
      <c r="J100" s="10">
        <f t="shared" si="6"/>
        <v>28321.09</v>
      </c>
      <c r="K100" s="10">
        <f t="shared" si="7"/>
        <v>0</v>
      </c>
      <c r="L100" s="8">
        <v>1803.91</v>
      </c>
      <c r="M100" s="34">
        <f t="shared" si="5"/>
        <v>28296.09</v>
      </c>
      <c r="N100" s="35"/>
    </row>
    <row r="101" spans="1:14" s="4" customFormat="1" ht="31.5" customHeight="1" x14ac:dyDescent="0.25">
      <c r="A101" s="5">
        <v>90</v>
      </c>
      <c r="B101" s="9" t="s">
        <v>61</v>
      </c>
      <c r="C101" s="32" t="s">
        <v>148</v>
      </c>
      <c r="D101" s="6" t="s">
        <v>12</v>
      </c>
      <c r="E101" s="19" t="s">
        <v>150</v>
      </c>
      <c r="F101" s="5" t="s">
        <v>151</v>
      </c>
      <c r="G101" s="8">
        <v>51600</v>
      </c>
      <c r="H101" s="33">
        <f t="shared" si="8"/>
        <v>1480.92</v>
      </c>
      <c r="I101" s="10">
        <f t="shared" si="9"/>
        <v>1568.64</v>
      </c>
      <c r="J101" s="10">
        <f t="shared" si="6"/>
        <v>48550.44</v>
      </c>
      <c r="K101" s="10">
        <f t="shared" si="7"/>
        <v>2079.8158750000002</v>
      </c>
      <c r="L101" s="8">
        <v>5154.38</v>
      </c>
      <c r="M101" s="34">
        <f t="shared" si="5"/>
        <v>46445.62</v>
      </c>
      <c r="N101" s="35"/>
    </row>
    <row r="102" spans="1:14" s="4" customFormat="1" ht="31.5" customHeight="1" x14ac:dyDescent="0.25">
      <c r="A102" s="5">
        <v>91</v>
      </c>
      <c r="B102" s="9" t="s">
        <v>62</v>
      </c>
      <c r="C102" s="32" t="s">
        <v>148</v>
      </c>
      <c r="D102" s="6" t="s">
        <v>12</v>
      </c>
      <c r="E102" s="19" t="s">
        <v>150</v>
      </c>
      <c r="F102" s="5" t="s">
        <v>151</v>
      </c>
      <c r="G102" s="8">
        <v>30960</v>
      </c>
      <c r="H102" s="33">
        <f t="shared" si="8"/>
        <v>888.55200000000002</v>
      </c>
      <c r="I102" s="10">
        <f t="shared" si="9"/>
        <v>941.18399999999997</v>
      </c>
      <c r="J102" s="10">
        <f t="shared" si="6"/>
        <v>29130.263999999999</v>
      </c>
      <c r="K102" s="10">
        <f t="shared" si="7"/>
        <v>0</v>
      </c>
      <c r="L102" s="8">
        <v>1854.73</v>
      </c>
      <c r="M102" s="34">
        <f t="shared" si="5"/>
        <v>29105.27</v>
      </c>
      <c r="N102" s="35"/>
    </row>
    <row r="103" spans="1:14" s="4" customFormat="1" ht="31.5" customHeight="1" x14ac:dyDescent="0.25">
      <c r="A103" s="5">
        <v>92</v>
      </c>
      <c r="B103" s="9" t="s">
        <v>190</v>
      </c>
      <c r="C103" s="32" t="s">
        <v>148</v>
      </c>
      <c r="D103" s="6" t="s">
        <v>11</v>
      </c>
      <c r="E103" s="19" t="s">
        <v>150</v>
      </c>
      <c r="F103" s="5" t="s">
        <v>151</v>
      </c>
      <c r="G103" s="8">
        <v>30960</v>
      </c>
      <c r="H103" s="33">
        <f t="shared" si="8"/>
        <v>888.55200000000002</v>
      </c>
      <c r="I103" s="10">
        <f t="shared" si="9"/>
        <v>941.18399999999997</v>
      </c>
      <c r="J103" s="10">
        <f t="shared" si="6"/>
        <v>29130.263999999999</v>
      </c>
      <c r="K103" s="10">
        <f t="shared" si="7"/>
        <v>0</v>
      </c>
      <c r="L103" s="8">
        <v>5009.63</v>
      </c>
      <c r="M103" s="34">
        <f t="shared" si="5"/>
        <v>25950.37</v>
      </c>
      <c r="N103" s="35"/>
    </row>
    <row r="104" spans="1:14" s="4" customFormat="1" ht="31.5" customHeight="1" x14ac:dyDescent="0.25">
      <c r="A104" s="5">
        <v>93</v>
      </c>
      <c r="B104" s="9" t="s">
        <v>63</v>
      </c>
      <c r="C104" s="32" t="s">
        <v>148</v>
      </c>
      <c r="D104" s="6" t="s">
        <v>12</v>
      </c>
      <c r="E104" s="19" t="s">
        <v>150</v>
      </c>
      <c r="F104" s="5" t="s">
        <v>151</v>
      </c>
      <c r="G104" s="8">
        <v>10320</v>
      </c>
      <c r="H104" s="33">
        <f t="shared" si="8"/>
        <v>296.18400000000003</v>
      </c>
      <c r="I104" s="10">
        <f t="shared" si="9"/>
        <v>313.72800000000001</v>
      </c>
      <c r="J104" s="10">
        <f t="shared" si="6"/>
        <v>9710.0879999999997</v>
      </c>
      <c r="K104" s="10">
        <f t="shared" si="7"/>
        <v>0</v>
      </c>
      <c r="L104" s="8">
        <v>634.91</v>
      </c>
      <c r="M104" s="34">
        <f t="shared" si="5"/>
        <v>9685.09</v>
      </c>
      <c r="N104" s="35"/>
    </row>
    <row r="105" spans="1:14" s="4" customFormat="1" ht="31.5" customHeight="1" x14ac:dyDescent="0.25">
      <c r="A105" s="5">
        <v>94</v>
      </c>
      <c r="B105" s="9" t="s">
        <v>191</v>
      </c>
      <c r="C105" s="32" t="s">
        <v>148</v>
      </c>
      <c r="D105" s="6" t="s">
        <v>11</v>
      </c>
      <c r="E105" s="19" t="s">
        <v>150</v>
      </c>
      <c r="F105" s="5" t="s">
        <v>151</v>
      </c>
      <c r="G105" s="8">
        <v>20640</v>
      </c>
      <c r="H105" s="33">
        <f t="shared" si="8"/>
        <v>592.36800000000005</v>
      </c>
      <c r="I105" s="10">
        <f t="shared" si="9"/>
        <v>627.45600000000002</v>
      </c>
      <c r="J105" s="10">
        <f t="shared" si="6"/>
        <v>19420.175999999999</v>
      </c>
      <c r="K105" s="10">
        <f t="shared" si="7"/>
        <v>0</v>
      </c>
      <c r="L105" s="8">
        <v>1244.83</v>
      </c>
      <c r="M105" s="34">
        <f t="shared" si="5"/>
        <v>19395.169999999998</v>
      </c>
      <c r="N105" s="35"/>
    </row>
    <row r="106" spans="1:14" s="4" customFormat="1" ht="31.5" customHeight="1" x14ac:dyDescent="0.25">
      <c r="A106" s="5">
        <v>95</v>
      </c>
      <c r="B106" s="9" t="s">
        <v>64</v>
      </c>
      <c r="C106" s="32" t="s">
        <v>148</v>
      </c>
      <c r="D106" s="6" t="s">
        <v>12</v>
      </c>
      <c r="E106" s="19" t="s">
        <v>150</v>
      </c>
      <c r="F106" s="5" t="s">
        <v>151</v>
      </c>
      <c r="G106" s="8">
        <v>51600</v>
      </c>
      <c r="H106" s="33">
        <f t="shared" si="8"/>
        <v>1480.92</v>
      </c>
      <c r="I106" s="10">
        <f t="shared" si="9"/>
        <v>1568.64</v>
      </c>
      <c r="J106" s="10">
        <f t="shared" si="6"/>
        <v>48550.44</v>
      </c>
      <c r="K106" s="10">
        <f t="shared" si="7"/>
        <v>2079.8158750000002</v>
      </c>
      <c r="L106" s="8">
        <v>5154.38</v>
      </c>
      <c r="M106" s="34">
        <f t="shared" si="5"/>
        <v>46445.62</v>
      </c>
      <c r="N106" s="35"/>
    </row>
    <row r="107" spans="1:14" s="4" customFormat="1" ht="31.5" customHeight="1" x14ac:dyDescent="0.25">
      <c r="A107" s="5">
        <v>96</v>
      </c>
      <c r="B107" s="9" t="s">
        <v>65</v>
      </c>
      <c r="C107" s="32" t="s">
        <v>148</v>
      </c>
      <c r="D107" s="6" t="s">
        <v>12</v>
      </c>
      <c r="E107" s="19" t="s">
        <v>150</v>
      </c>
      <c r="F107" s="5" t="s">
        <v>151</v>
      </c>
      <c r="G107" s="8">
        <v>51600</v>
      </c>
      <c r="H107" s="33">
        <f t="shared" si="8"/>
        <v>1480.92</v>
      </c>
      <c r="I107" s="10">
        <f t="shared" si="9"/>
        <v>1568.64</v>
      </c>
      <c r="J107" s="10">
        <f t="shared" si="6"/>
        <v>48550.44</v>
      </c>
      <c r="K107" s="10">
        <f t="shared" si="7"/>
        <v>2079.8158750000002</v>
      </c>
      <c r="L107" s="8">
        <v>28910.74</v>
      </c>
      <c r="M107" s="34">
        <f t="shared" si="5"/>
        <v>22689.26</v>
      </c>
      <c r="N107" s="35"/>
    </row>
    <row r="108" spans="1:14" s="4" customFormat="1" ht="31.5" customHeight="1" x14ac:dyDescent="0.25">
      <c r="A108" s="5">
        <v>97</v>
      </c>
      <c r="B108" s="9" t="s">
        <v>192</v>
      </c>
      <c r="C108" s="32" t="s">
        <v>148</v>
      </c>
      <c r="D108" s="6" t="s">
        <v>12</v>
      </c>
      <c r="E108" s="19" t="s">
        <v>150</v>
      </c>
      <c r="F108" s="5" t="s">
        <v>151</v>
      </c>
      <c r="G108" s="8">
        <v>61920</v>
      </c>
      <c r="H108" s="33">
        <f t="shared" si="8"/>
        <v>1777.104</v>
      </c>
      <c r="I108" s="10">
        <f t="shared" si="9"/>
        <v>1882.3679999999999</v>
      </c>
      <c r="J108" s="10">
        <f t="shared" si="6"/>
        <v>58260.527999999998</v>
      </c>
      <c r="K108" s="10">
        <f t="shared" si="7"/>
        <v>3847.9554333333331</v>
      </c>
      <c r="L108" s="8">
        <v>7532.43</v>
      </c>
      <c r="M108" s="34">
        <f t="shared" si="5"/>
        <v>54387.57</v>
      </c>
      <c r="N108" s="35"/>
    </row>
    <row r="109" spans="1:14" s="4" customFormat="1" ht="31.5" customHeight="1" x14ac:dyDescent="0.25">
      <c r="A109" s="5">
        <v>98</v>
      </c>
      <c r="B109" s="9" t="s">
        <v>193</v>
      </c>
      <c r="C109" s="32" t="s">
        <v>148</v>
      </c>
      <c r="D109" s="6" t="s">
        <v>11</v>
      </c>
      <c r="E109" s="19" t="s">
        <v>150</v>
      </c>
      <c r="F109" s="5" t="s">
        <v>151</v>
      </c>
      <c r="G109" s="8">
        <v>54180</v>
      </c>
      <c r="H109" s="33">
        <f t="shared" si="8"/>
        <v>1554.9659999999999</v>
      </c>
      <c r="I109" s="10">
        <f t="shared" si="9"/>
        <v>1647.0719999999999</v>
      </c>
      <c r="J109" s="10">
        <f t="shared" si="6"/>
        <v>50977.962</v>
      </c>
      <c r="K109" s="10">
        <f t="shared" si="7"/>
        <v>2443.9441749999996</v>
      </c>
      <c r="L109" s="8">
        <v>6804.98</v>
      </c>
      <c r="M109" s="34">
        <f t="shared" si="5"/>
        <v>47375.020000000004</v>
      </c>
      <c r="N109" s="35"/>
    </row>
    <row r="110" spans="1:14" s="4" customFormat="1" ht="31.5" customHeight="1" x14ac:dyDescent="0.25">
      <c r="A110" s="5">
        <v>99</v>
      </c>
      <c r="B110" s="9" t="s">
        <v>194</v>
      </c>
      <c r="C110" s="32" t="s">
        <v>148</v>
      </c>
      <c r="D110" s="6" t="s">
        <v>12</v>
      </c>
      <c r="E110" s="19" t="s">
        <v>150</v>
      </c>
      <c r="F110" s="5" t="s">
        <v>151</v>
      </c>
      <c r="G110" s="8">
        <v>32250</v>
      </c>
      <c r="H110" s="33">
        <f t="shared" si="8"/>
        <v>925.57500000000005</v>
      </c>
      <c r="I110" s="10">
        <f t="shared" si="9"/>
        <v>980.4</v>
      </c>
      <c r="J110" s="10">
        <f t="shared" si="6"/>
        <v>30344.025000000001</v>
      </c>
      <c r="K110" s="10">
        <f t="shared" si="7"/>
        <v>0</v>
      </c>
      <c r="L110" s="8">
        <v>1930.98</v>
      </c>
      <c r="M110" s="34">
        <f t="shared" si="5"/>
        <v>30319.02</v>
      </c>
      <c r="N110" s="35"/>
    </row>
    <row r="111" spans="1:14" s="4" customFormat="1" ht="31.5" customHeight="1" x14ac:dyDescent="0.25">
      <c r="A111" s="5">
        <v>100</v>
      </c>
      <c r="B111" s="9" t="s">
        <v>195</v>
      </c>
      <c r="C111" s="32" t="s">
        <v>148</v>
      </c>
      <c r="D111" s="6" t="s">
        <v>11</v>
      </c>
      <c r="E111" s="19" t="s">
        <v>150</v>
      </c>
      <c r="F111" s="5" t="s">
        <v>151</v>
      </c>
      <c r="G111" s="8">
        <v>48160</v>
      </c>
      <c r="H111" s="33">
        <f t="shared" si="8"/>
        <v>1382.192</v>
      </c>
      <c r="I111" s="10">
        <f t="shared" si="9"/>
        <v>1464.0640000000001</v>
      </c>
      <c r="J111" s="10">
        <f t="shared" si="6"/>
        <v>45313.743999999999</v>
      </c>
      <c r="K111" s="10">
        <f t="shared" si="7"/>
        <v>1594.3114749999993</v>
      </c>
      <c r="L111" s="8">
        <v>4465.5600000000004</v>
      </c>
      <c r="M111" s="34">
        <f t="shared" si="5"/>
        <v>43694.44</v>
      </c>
      <c r="N111" s="35"/>
    </row>
    <row r="112" spans="1:14" s="4" customFormat="1" ht="31.5" customHeight="1" x14ac:dyDescent="0.25">
      <c r="A112" s="5">
        <v>101</v>
      </c>
      <c r="B112" s="9" t="s">
        <v>270</v>
      </c>
      <c r="C112" s="32" t="s">
        <v>148</v>
      </c>
      <c r="D112" s="6" t="s">
        <v>11</v>
      </c>
      <c r="E112" s="19" t="s">
        <v>150</v>
      </c>
      <c r="F112" s="5" t="s">
        <v>151</v>
      </c>
      <c r="G112" s="8">
        <v>20640</v>
      </c>
      <c r="H112" s="33">
        <f t="shared" si="8"/>
        <v>592.36800000000005</v>
      </c>
      <c r="I112" s="10">
        <f t="shared" si="9"/>
        <v>627.45600000000002</v>
      </c>
      <c r="J112" s="10">
        <f t="shared" si="6"/>
        <v>19420.175999999999</v>
      </c>
      <c r="K112" s="10">
        <f t="shared" si="7"/>
        <v>0</v>
      </c>
      <c r="L112" s="8">
        <v>6682.43</v>
      </c>
      <c r="M112" s="34">
        <f t="shared" si="5"/>
        <v>13957.57</v>
      </c>
      <c r="N112" s="35"/>
    </row>
    <row r="113" spans="1:14" s="4" customFormat="1" ht="31.5" customHeight="1" x14ac:dyDescent="0.25">
      <c r="A113" s="5">
        <v>102</v>
      </c>
      <c r="B113" s="9" t="s">
        <v>66</v>
      </c>
      <c r="C113" s="32" t="s">
        <v>148</v>
      </c>
      <c r="D113" s="6" t="s">
        <v>12</v>
      </c>
      <c r="E113" s="19" t="s">
        <v>150</v>
      </c>
      <c r="F113" s="5" t="s">
        <v>151</v>
      </c>
      <c r="G113" s="8">
        <v>23220</v>
      </c>
      <c r="H113" s="33">
        <f t="shared" si="8"/>
        <v>666.41399999999999</v>
      </c>
      <c r="I113" s="10">
        <f t="shared" si="9"/>
        <v>705.88800000000003</v>
      </c>
      <c r="J113" s="10">
        <f t="shared" si="6"/>
        <v>21847.698</v>
      </c>
      <c r="K113" s="10">
        <f t="shared" si="7"/>
        <v>0</v>
      </c>
      <c r="L113" s="8">
        <v>1397.3</v>
      </c>
      <c r="M113" s="34">
        <f t="shared" si="5"/>
        <v>21822.7</v>
      </c>
      <c r="N113" s="35"/>
    </row>
    <row r="114" spans="1:14" s="4" customFormat="1" ht="31.5" customHeight="1" x14ac:dyDescent="0.25">
      <c r="A114" s="5">
        <v>103</v>
      </c>
      <c r="B114" s="9" t="s">
        <v>67</v>
      </c>
      <c r="C114" s="32" t="s">
        <v>148</v>
      </c>
      <c r="D114" s="6" t="s">
        <v>11</v>
      </c>
      <c r="E114" s="19" t="s">
        <v>150</v>
      </c>
      <c r="F114" s="5" t="s">
        <v>151</v>
      </c>
      <c r="G114" s="8">
        <v>103200</v>
      </c>
      <c r="H114" s="33">
        <f t="shared" si="8"/>
        <v>2961.84</v>
      </c>
      <c r="I114" s="10">
        <f t="shared" si="9"/>
        <v>3137.28</v>
      </c>
      <c r="J114" s="10">
        <f t="shared" si="6"/>
        <v>97100.88</v>
      </c>
      <c r="K114" s="10">
        <f t="shared" si="7"/>
        <v>12858.157291666668</v>
      </c>
      <c r="L114" s="8">
        <v>31102.68</v>
      </c>
      <c r="M114" s="34">
        <f t="shared" si="5"/>
        <v>72097.320000000007</v>
      </c>
      <c r="N114" s="35"/>
    </row>
    <row r="115" spans="1:14" s="4" customFormat="1" ht="31.5" customHeight="1" x14ac:dyDescent="0.25">
      <c r="A115" s="5">
        <v>104</v>
      </c>
      <c r="B115" s="9" t="s">
        <v>196</v>
      </c>
      <c r="C115" s="32" t="s">
        <v>148</v>
      </c>
      <c r="D115" s="6" t="s">
        <v>12</v>
      </c>
      <c r="E115" s="19" t="s">
        <v>150</v>
      </c>
      <c r="F115" s="5" t="s">
        <v>151</v>
      </c>
      <c r="G115" s="8">
        <v>120400</v>
      </c>
      <c r="H115" s="33">
        <f t="shared" si="8"/>
        <v>3455.48</v>
      </c>
      <c r="I115" s="10">
        <f t="shared" si="9"/>
        <v>3660.16</v>
      </c>
      <c r="J115" s="10">
        <f t="shared" si="6"/>
        <v>113284.36</v>
      </c>
      <c r="K115" s="10">
        <f t="shared" si="7"/>
        <v>16904.027291666669</v>
      </c>
      <c r="L115" s="8">
        <v>24044.67</v>
      </c>
      <c r="M115" s="34">
        <f t="shared" si="5"/>
        <v>96355.33</v>
      </c>
      <c r="N115" s="35"/>
    </row>
    <row r="116" spans="1:14" s="4" customFormat="1" ht="31.5" customHeight="1" x14ac:dyDescent="0.25">
      <c r="A116" s="5">
        <v>105</v>
      </c>
      <c r="B116" s="9" t="s">
        <v>68</v>
      </c>
      <c r="C116" s="32" t="s">
        <v>148</v>
      </c>
      <c r="D116" s="6" t="s">
        <v>12</v>
      </c>
      <c r="E116" s="19" t="s">
        <v>150</v>
      </c>
      <c r="F116" s="5" t="s">
        <v>151</v>
      </c>
      <c r="G116" s="8">
        <v>65360</v>
      </c>
      <c r="H116" s="33">
        <f t="shared" si="8"/>
        <v>1875.8319999999999</v>
      </c>
      <c r="I116" s="10">
        <f t="shared" si="9"/>
        <v>1986.944</v>
      </c>
      <c r="J116" s="10">
        <f t="shared" si="6"/>
        <v>61497.224000000002</v>
      </c>
      <c r="K116" s="10">
        <f t="shared" si="7"/>
        <v>4495.2946333333348</v>
      </c>
      <c r="L116" s="8">
        <v>8383.07</v>
      </c>
      <c r="M116" s="34">
        <f t="shared" si="5"/>
        <v>56976.93</v>
      </c>
      <c r="N116" s="35"/>
    </row>
    <row r="117" spans="1:14" s="4" customFormat="1" ht="31.5" customHeight="1" x14ac:dyDescent="0.25">
      <c r="A117" s="5">
        <v>106</v>
      </c>
      <c r="B117" s="9" t="s">
        <v>197</v>
      </c>
      <c r="C117" s="32" t="s">
        <v>148</v>
      </c>
      <c r="D117" s="6" t="s">
        <v>11</v>
      </c>
      <c r="E117" s="19" t="s">
        <v>150</v>
      </c>
      <c r="F117" s="5" t="s">
        <v>151</v>
      </c>
      <c r="G117" s="8">
        <v>87720</v>
      </c>
      <c r="H117" s="33">
        <f t="shared" si="8"/>
        <v>2517.5639999999999</v>
      </c>
      <c r="I117" s="10">
        <f t="shared" si="9"/>
        <v>2666.6880000000001</v>
      </c>
      <c r="J117" s="10">
        <f t="shared" si="6"/>
        <v>82535.747999999992</v>
      </c>
      <c r="K117" s="10">
        <f t="shared" si="7"/>
        <v>9216.8742916666652</v>
      </c>
      <c r="L117" s="8">
        <v>14426.13</v>
      </c>
      <c r="M117" s="34">
        <f t="shared" si="5"/>
        <v>73293.87</v>
      </c>
      <c r="N117" s="35"/>
    </row>
    <row r="118" spans="1:14" s="4" customFormat="1" ht="31.5" customHeight="1" x14ac:dyDescent="0.25">
      <c r="A118" s="5">
        <v>107</v>
      </c>
      <c r="B118" s="9" t="s">
        <v>198</v>
      </c>
      <c r="C118" s="32" t="s">
        <v>148</v>
      </c>
      <c r="D118" s="6" t="s">
        <v>11</v>
      </c>
      <c r="E118" s="19" t="s">
        <v>150</v>
      </c>
      <c r="F118" s="5" t="s">
        <v>151</v>
      </c>
      <c r="G118" s="8">
        <v>77400</v>
      </c>
      <c r="H118" s="33">
        <f t="shared" si="8"/>
        <v>2221.38</v>
      </c>
      <c r="I118" s="10">
        <f t="shared" si="9"/>
        <v>2352.96</v>
      </c>
      <c r="J118" s="10">
        <f t="shared" si="6"/>
        <v>72825.66</v>
      </c>
      <c r="K118" s="10">
        <f t="shared" si="7"/>
        <v>6789.352291666667</v>
      </c>
      <c r="L118" s="8">
        <v>11388.69</v>
      </c>
      <c r="M118" s="34">
        <f t="shared" si="5"/>
        <v>66011.31</v>
      </c>
      <c r="N118" s="35"/>
    </row>
    <row r="119" spans="1:14" s="4" customFormat="1" ht="31.5" customHeight="1" x14ac:dyDescent="0.25">
      <c r="A119" s="5">
        <v>108</v>
      </c>
      <c r="B119" s="9" t="s">
        <v>69</v>
      </c>
      <c r="C119" s="32" t="s">
        <v>148</v>
      </c>
      <c r="D119" s="6" t="s">
        <v>12</v>
      </c>
      <c r="E119" s="19" t="s">
        <v>150</v>
      </c>
      <c r="F119" s="5" t="s">
        <v>151</v>
      </c>
      <c r="G119" s="8">
        <v>23220</v>
      </c>
      <c r="H119" s="33">
        <f t="shared" si="8"/>
        <v>666.41399999999999</v>
      </c>
      <c r="I119" s="10">
        <f t="shared" si="9"/>
        <v>705.88800000000003</v>
      </c>
      <c r="J119" s="10">
        <f t="shared" si="6"/>
        <v>21847.698</v>
      </c>
      <c r="K119" s="10">
        <f t="shared" si="7"/>
        <v>0</v>
      </c>
      <c r="L119" s="8">
        <v>1397.3</v>
      </c>
      <c r="M119" s="34">
        <f t="shared" si="5"/>
        <v>21822.7</v>
      </c>
      <c r="N119" s="35"/>
    </row>
    <row r="120" spans="1:14" s="4" customFormat="1" ht="31.5" customHeight="1" x14ac:dyDescent="0.25">
      <c r="A120" s="5">
        <v>109</v>
      </c>
      <c r="B120" s="9" t="s">
        <v>70</v>
      </c>
      <c r="C120" s="32" t="s">
        <v>148</v>
      </c>
      <c r="D120" s="6" t="s">
        <v>12</v>
      </c>
      <c r="E120" s="19" t="s">
        <v>150</v>
      </c>
      <c r="F120" s="5" t="s">
        <v>151</v>
      </c>
      <c r="G120" s="8">
        <v>25800</v>
      </c>
      <c r="H120" s="33">
        <f t="shared" si="8"/>
        <v>740.46</v>
      </c>
      <c r="I120" s="10">
        <f t="shared" si="9"/>
        <v>784.32</v>
      </c>
      <c r="J120" s="10">
        <f t="shared" si="6"/>
        <v>24275.22</v>
      </c>
      <c r="K120" s="10">
        <f t="shared" si="7"/>
        <v>0</v>
      </c>
      <c r="L120" s="8">
        <v>1549.78</v>
      </c>
      <c r="M120" s="34">
        <f t="shared" si="5"/>
        <v>24250.22</v>
      </c>
      <c r="N120" s="35"/>
    </row>
    <row r="121" spans="1:14" s="4" customFormat="1" ht="31.5" customHeight="1" x14ac:dyDescent="0.25">
      <c r="A121" s="5">
        <v>110</v>
      </c>
      <c r="B121" s="9" t="s">
        <v>71</v>
      </c>
      <c r="C121" s="32" t="s">
        <v>148</v>
      </c>
      <c r="D121" s="6" t="s">
        <v>12</v>
      </c>
      <c r="E121" s="19" t="s">
        <v>150</v>
      </c>
      <c r="F121" s="5" t="s">
        <v>151</v>
      </c>
      <c r="G121" s="8">
        <v>28380</v>
      </c>
      <c r="H121" s="33">
        <f t="shared" si="8"/>
        <v>814.50599999999997</v>
      </c>
      <c r="I121" s="10">
        <f t="shared" si="9"/>
        <v>862.75199999999995</v>
      </c>
      <c r="J121" s="10">
        <f t="shared" si="6"/>
        <v>26702.741999999998</v>
      </c>
      <c r="K121" s="10">
        <f t="shared" si="7"/>
        <v>0</v>
      </c>
      <c r="L121" s="8">
        <v>1702.26</v>
      </c>
      <c r="M121" s="34">
        <f t="shared" si="5"/>
        <v>26677.74</v>
      </c>
      <c r="N121" s="35"/>
    </row>
    <row r="122" spans="1:14" s="4" customFormat="1" ht="31.5" customHeight="1" x14ac:dyDescent="0.25">
      <c r="A122" s="5">
        <v>111</v>
      </c>
      <c r="B122" s="9" t="s">
        <v>72</v>
      </c>
      <c r="C122" s="32" t="s">
        <v>148</v>
      </c>
      <c r="D122" s="6" t="s">
        <v>12</v>
      </c>
      <c r="E122" s="19" t="s">
        <v>150</v>
      </c>
      <c r="F122" s="5" t="s">
        <v>151</v>
      </c>
      <c r="G122" s="8">
        <v>64500</v>
      </c>
      <c r="H122" s="33">
        <f t="shared" si="8"/>
        <v>1851.15</v>
      </c>
      <c r="I122" s="10">
        <f t="shared" si="9"/>
        <v>1960.8</v>
      </c>
      <c r="J122" s="10">
        <f t="shared" si="6"/>
        <v>60688.05</v>
      </c>
      <c r="K122" s="10">
        <f t="shared" si="7"/>
        <v>4333.4598333333352</v>
      </c>
      <c r="L122" s="8">
        <v>43486.52</v>
      </c>
      <c r="M122" s="34">
        <f t="shared" si="5"/>
        <v>21013.480000000003</v>
      </c>
      <c r="N122" s="35"/>
    </row>
    <row r="123" spans="1:14" s="4" customFormat="1" ht="31.5" customHeight="1" x14ac:dyDescent="0.25">
      <c r="A123" s="5">
        <v>112</v>
      </c>
      <c r="B123" s="9" t="s">
        <v>199</v>
      </c>
      <c r="C123" s="32" t="s">
        <v>148</v>
      </c>
      <c r="D123" s="6" t="s">
        <v>12</v>
      </c>
      <c r="E123" s="19" t="s">
        <v>150</v>
      </c>
      <c r="F123" s="5" t="s">
        <v>151</v>
      </c>
      <c r="G123" s="8">
        <v>30960</v>
      </c>
      <c r="H123" s="33">
        <f t="shared" si="8"/>
        <v>888.55200000000002</v>
      </c>
      <c r="I123" s="10">
        <f t="shared" si="9"/>
        <v>941.18399999999997</v>
      </c>
      <c r="J123" s="10">
        <f t="shared" si="6"/>
        <v>29130.263999999999</v>
      </c>
      <c r="K123" s="10">
        <f t="shared" si="7"/>
        <v>0</v>
      </c>
      <c r="L123" s="8">
        <v>1854.73</v>
      </c>
      <c r="M123" s="34">
        <f t="shared" si="5"/>
        <v>29105.27</v>
      </c>
      <c r="N123" s="35"/>
    </row>
    <row r="124" spans="1:14" s="4" customFormat="1" ht="31.5" customHeight="1" x14ac:dyDescent="0.25">
      <c r="A124" s="5">
        <v>113</v>
      </c>
      <c r="B124" s="9" t="s">
        <v>200</v>
      </c>
      <c r="C124" s="32" t="s">
        <v>148</v>
      </c>
      <c r="D124" s="6" t="s">
        <v>12</v>
      </c>
      <c r="E124" s="19" t="s">
        <v>150</v>
      </c>
      <c r="F124" s="5" t="s">
        <v>151</v>
      </c>
      <c r="G124" s="8">
        <v>72240</v>
      </c>
      <c r="H124" s="33">
        <f t="shared" si="8"/>
        <v>2073.288</v>
      </c>
      <c r="I124" s="10">
        <f t="shared" si="9"/>
        <v>2196.096</v>
      </c>
      <c r="J124" s="10">
        <f t="shared" si="6"/>
        <v>67970.615999999995</v>
      </c>
      <c r="K124" s="10">
        <f t="shared" si="7"/>
        <v>5789.9730333333328</v>
      </c>
      <c r="L124" s="8">
        <v>16630.36</v>
      </c>
      <c r="M124" s="34">
        <f t="shared" si="5"/>
        <v>55609.64</v>
      </c>
      <c r="N124" s="35"/>
    </row>
    <row r="125" spans="1:14" s="4" customFormat="1" ht="31.5" customHeight="1" x14ac:dyDescent="0.25">
      <c r="A125" s="5">
        <v>114</v>
      </c>
      <c r="B125" s="9" t="s">
        <v>73</v>
      </c>
      <c r="C125" s="32" t="s">
        <v>148</v>
      </c>
      <c r="D125" s="6" t="s">
        <v>11</v>
      </c>
      <c r="E125" s="19" t="s">
        <v>150</v>
      </c>
      <c r="F125" s="5" t="s">
        <v>151</v>
      </c>
      <c r="G125" s="8">
        <v>30960</v>
      </c>
      <c r="H125" s="33">
        <f t="shared" si="8"/>
        <v>888.55200000000002</v>
      </c>
      <c r="I125" s="10">
        <f t="shared" si="9"/>
        <v>941.18399999999997</v>
      </c>
      <c r="J125" s="10">
        <f t="shared" si="6"/>
        <v>29130.263999999999</v>
      </c>
      <c r="K125" s="10">
        <f t="shared" si="7"/>
        <v>0</v>
      </c>
      <c r="L125" s="8">
        <v>13883.32</v>
      </c>
      <c r="M125" s="34">
        <f t="shared" si="5"/>
        <v>17076.68</v>
      </c>
      <c r="N125" s="35"/>
    </row>
    <row r="126" spans="1:14" s="4" customFormat="1" ht="31.5" customHeight="1" x14ac:dyDescent="0.25">
      <c r="A126" s="5">
        <v>115</v>
      </c>
      <c r="B126" s="9" t="s">
        <v>201</v>
      </c>
      <c r="C126" s="32" t="s">
        <v>148</v>
      </c>
      <c r="D126" s="6" t="s">
        <v>12</v>
      </c>
      <c r="E126" s="19" t="s">
        <v>150</v>
      </c>
      <c r="F126" s="5" t="s">
        <v>151</v>
      </c>
      <c r="G126" s="8">
        <v>60200</v>
      </c>
      <c r="H126" s="33">
        <f t="shared" si="8"/>
        <v>1727.74</v>
      </c>
      <c r="I126" s="10">
        <f t="shared" si="9"/>
        <v>1830.08</v>
      </c>
      <c r="J126" s="10">
        <f t="shared" si="6"/>
        <v>56642.18</v>
      </c>
      <c r="K126" s="10">
        <f t="shared" si="7"/>
        <v>3524.2858333333338</v>
      </c>
      <c r="L126" s="8">
        <v>7107.11</v>
      </c>
      <c r="M126" s="34">
        <f t="shared" ref="M126:M189" si="10">G126-L126</f>
        <v>53092.89</v>
      </c>
      <c r="N126" s="35"/>
    </row>
    <row r="127" spans="1:14" s="4" customFormat="1" ht="31.5" customHeight="1" x14ac:dyDescent="0.25">
      <c r="A127" s="5">
        <v>116</v>
      </c>
      <c r="B127" s="9" t="s">
        <v>74</v>
      </c>
      <c r="C127" s="32" t="s">
        <v>148</v>
      </c>
      <c r="D127" s="6" t="s">
        <v>12</v>
      </c>
      <c r="E127" s="19" t="s">
        <v>150</v>
      </c>
      <c r="F127" s="5" t="s">
        <v>151</v>
      </c>
      <c r="G127" s="8">
        <v>90300</v>
      </c>
      <c r="H127" s="33">
        <f t="shared" si="8"/>
        <v>2591.61</v>
      </c>
      <c r="I127" s="10">
        <f t="shared" si="9"/>
        <v>2745.12</v>
      </c>
      <c r="J127" s="10">
        <f t="shared" si="6"/>
        <v>84963.27</v>
      </c>
      <c r="K127" s="10">
        <f t="shared" si="7"/>
        <v>9823.7547916666663</v>
      </c>
      <c r="L127" s="8">
        <v>15185.49</v>
      </c>
      <c r="M127" s="34">
        <f t="shared" si="10"/>
        <v>75114.509999999995</v>
      </c>
      <c r="N127" s="35"/>
    </row>
    <row r="128" spans="1:14" s="4" customFormat="1" ht="31.5" customHeight="1" x14ac:dyDescent="0.25">
      <c r="A128" s="5">
        <v>117</v>
      </c>
      <c r="B128" s="9" t="s">
        <v>75</v>
      </c>
      <c r="C128" s="32" t="s">
        <v>148</v>
      </c>
      <c r="D128" s="6" t="s">
        <v>12</v>
      </c>
      <c r="E128" s="19" t="s">
        <v>150</v>
      </c>
      <c r="F128" s="5" t="s">
        <v>151</v>
      </c>
      <c r="G128" s="8">
        <v>51600</v>
      </c>
      <c r="H128" s="33">
        <f t="shared" si="8"/>
        <v>1480.92</v>
      </c>
      <c r="I128" s="10">
        <f t="shared" si="9"/>
        <v>1568.64</v>
      </c>
      <c r="J128" s="10">
        <f t="shared" si="6"/>
        <v>48550.44</v>
      </c>
      <c r="K128" s="10">
        <f t="shared" si="7"/>
        <v>2079.8158750000002</v>
      </c>
      <c r="L128" s="8">
        <v>24575.14</v>
      </c>
      <c r="M128" s="34">
        <f t="shared" si="10"/>
        <v>27024.86</v>
      </c>
      <c r="N128" s="35"/>
    </row>
    <row r="129" spans="1:14" s="4" customFormat="1" ht="31.5" customHeight="1" x14ac:dyDescent="0.25">
      <c r="A129" s="5">
        <v>118</v>
      </c>
      <c r="B129" s="9" t="s">
        <v>76</v>
      </c>
      <c r="C129" s="32" t="s">
        <v>148</v>
      </c>
      <c r="D129" s="6" t="s">
        <v>12</v>
      </c>
      <c r="E129" s="19" t="s">
        <v>150</v>
      </c>
      <c r="F129" s="5" t="s">
        <v>151</v>
      </c>
      <c r="G129" s="8">
        <v>98040</v>
      </c>
      <c r="H129" s="33">
        <f t="shared" si="8"/>
        <v>2813.748</v>
      </c>
      <c r="I129" s="10">
        <f t="shared" si="9"/>
        <v>2980.4160000000002</v>
      </c>
      <c r="J129" s="10">
        <f t="shared" si="6"/>
        <v>92245.835999999996</v>
      </c>
      <c r="K129" s="10">
        <f t="shared" si="7"/>
        <v>11644.396291666664</v>
      </c>
      <c r="L129" s="8">
        <v>40013.29</v>
      </c>
      <c r="M129" s="34">
        <f t="shared" si="10"/>
        <v>58026.71</v>
      </c>
      <c r="N129" s="35"/>
    </row>
    <row r="130" spans="1:14" s="4" customFormat="1" ht="31.5" customHeight="1" x14ac:dyDescent="0.25">
      <c r="A130" s="5">
        <v>119</v>
      </c>
      <c r="B130" s="9" t="s">
        <v>77</v>
      </c>
      <c r="C130" s="32" t="s">
        <v>148</v>
      </c>
      <c r="D130" s="6" t="s">
        <v>12</v>
      </c>
      <c r="E130" s="19" t="s">
        <v>150</v>
      </c>
      <c r="F130" s="5" t="s">
        <v>151</v>
      </c>
      <c r="G130" s="8">
        <v>38700</v>
      </c>
      <c r="H130" s="33">
        <f t="shared" si="8"/>
        <v>1110.69</v>
      </c>
      <c r="I130" s="10">
        <f t="shared" si="9"/>
        <v>1176.48</v>
      </c>
      <c r="J130" s="10">
        <f t="shared" si="6"/>
        <v>36412.83</v>
      </c>
      <c r="K130" s="10">
        <f t="shared" si="7"/>
        <v>259.17437500000011</v>
      </c>
      <c r="L130" s="8">
        <v>16617.34</v>
      </c>
      <c r="M130" s="34">
        <f t="shared" si="10"/>
        <v>22082.66</v>
      </c>
      <c r="N130" s="35"/>
    </row>
    <row r="131" spans="1:14" s="4" customFormat="1" ht="31.5" customHeight="1" x14ac:dyDescent="0.25">
      <c r="A131" s="5">
        <v>120</v>
      </c>
      <c r="B131" s="9" t="s">
        <v>202</v>
      </c>
      <c r="C131" s="32" t="s">
        <v>148</v>
      </c>
      <c r="D131" s="6" t="s">
        <v>11</v>
      </c>
      <c r="E131" s="19" t="s">
        <v>150</v>
      </c>
      <c r="F131" s="5" t="s">
        <v>151</v>
      </c>
      <c r="G131" s="8">
        <v>46440</v>
      </c>
      <c r="H131" s="33">
        <f t="shared" si="8"/>
        <v>1332.828</v>
      </c>
      <c r="I131" s="10">
        <f t="shared" si="9"/>
        <v>1411.7760000000001</v>
      </c>
      <c r="J131" s="10">
        <f t="shared" si="6"/>
        <v>43695.396000000001</v>
      </c>
      <c r="K131" s="10">
        <f t="shared" si="7"/>
        <v>1351.5592749999996</v>
      </c>
      <c r="L131" s="8">
        <v>4121.17</v>
      </c>
      <c r="M131" s="34">
        <f t="shared" si="10"/>
        <v>42318.83</v>
      </c>
      <c r="N131" s="35"/>
    </row>
    <row r="132" spans="1:14" s="4" customFormat="1" ht="31.5" customHeight="1" x14ac:dyDescent="0.25">
      <c r="A132" s="5">
        <v>121</v>
      </c>
      <c r="B132" s="9" t="s">
        <v>203</v>
      </c>
      <c r="C132" s="32" t="s">
        <v>148</v>
      </c>
      <c r="D132" s="6" t="s">
        <v>11</v>
      </c>
      <c r="E132" s="19" t="s">
        <v>150</v>
      </c>
      <c r="F132" s="5" t="s">
        <v>151</v>
      </c>
      <c r="G132" s="8">
        <v>83850</v>
      </c>
      <c r="H132" s="33">
        <f t="shared" si="8"/>
        <v>2406.4949999999999</v>
      </c>
      <c r="I132" s="10">
        <f t="shared" si="9"/>
        <v>2549.04</v>
      </c>
      <c r="J132" s="10">
        <f t="shared" si="6"/>
        <v>78894.464999999997</v>
      </c>
      <c r="K132" s="10">
        <f t="shared" si="7"/>
        <v>8306.5535416666662</v>
      </c>
      <c r="L132" s="8">
        <v>13287.09</v>
      </c>
      <c r="M132" s="34">
        <f t="shared" si="10"/>
        <v>70562.91</v>
      </c>
      <c r="N132" s="35"/>
    </row>
    <row r="133" spans="1:14" s="4" customFormat="1" ht="31.5" customHeight="1" x14ac:dyDescent="0.25">
      <c r="A133" s="5">
        <v>122</v>
      </c>
      <c r="B133" s="9" t="s">
        <v>271</v>
      </c>
      <c r="C133" s="32" t="s">
        <v>148</v>
      </c>
      <c r="D133" s="6" t="s">
        <v>11</v>
      </c>
      <c r="E133" s="19" t="s">
        <v>150</v>
      </c>
      <c r="F133" s="5" t="s">
        <v>151</v>
      </c>
      <c r="G133" s="8">
        <v>37840</v>
      </c>
      <c r="H133" s="33">
        <f t="shared" si="8"/>
        <v>1086.008</v>
      </c>
      <c r="I133" s="10">
        <f t="shared" si="9"/>
        <v>1150.336</v>
      </c>
      <c r="J133" s="10">
        <f t="shared" si="6"/>
        <v>35603.656000000003</v>
      </c>
      <c r="K133" s="10">
        <f t="shared" si="7"/>
        <v>137.79827500000027</v>
      </c>
      <c r="L133" s="8">
        <v>2399.15</v>
      </c>
      <c r="M133" s="34">
        <f t="shared" si="10"/>
        <v>35440.85</v>
      </c>
      <c r="N133" s="35"/>
    </row>
    <row r="134" spans="1:14" s="4" customFormat="1" ht="31.5" customHeight="1" x14ac:dyDescent="0.25">
      <c r="A134" s="5">
        <v>123</v>
      </c>
      <c r="B134" s="9" t="s">
        <v>204</v>
      </c>
      <c r="C134" s="32" t="s">
        <v>148</v>
      </c>
      <c r="D134" s="6" t="s">
        <v>12</v>
      </c>
      <c r="E134" s="19" t="s">
        <v>150</v>
      </c>
      <c r="F134" s="5" t="s">
        <v>151</v>
      </c>
      <c r="G134" s="8">
        <v>36120</v>
      </c>
      <c r="H134" s="33">
        <f t="shared" si="8"/>
        <v>1036.644</v>
      </c>
      <c r="I134" s="10">
        <f t="shared" si="9"/>
        <v>1098.048</v>
      </c>
      <c r="J134" s="10">
        <f t="shared" si="6"/>
        <v>33985.307999999997</v>
      </c>
      <c r="K134" s="10">
        <f t="shared" si="7"/>
        <v>0</v>
      </c>
      <c r="L134" s="8">
        <v>3737.14</v>
      </c>
      <c r="M134" s="34">
        <f t="shared" si="10"/>
        <v>32382.86</v>
      </c>
      <c r="N134" s="35"/>
    </row>
    <row r="135" spans="1:14" s="4" customFormat="1" ht="31.5" customHeight="1" x14ac:dyDescent="0.25">
      <c r="A135" s="5">
        <v>124</v>
      </c>
      <c r="B135" s="9" t="s">
        <v>205</v>
      </c>
      <c r="C135" s="32" t="s">
        <v>148</v>
      </c>
      <c r="D135" s="6" t="s">
        <v>11</v>
      </c>
      <c r="E135" s="19" t="s">
        <v>150</v>
      </c>
      <c r="F135" s="5" t="s">
        <v>151</v>
      </c>
      <c r="G135" s="8">
        <v>33540</v>
      </c>
      <c r="H135" s="33">
        <f t="shared" si="8"/>
        <v>962.59799999999996</v>
      </c>
      <c r="I135" s="10">
        <f t="shared" si="9"/>
        <v>1019.616</v>
      </c>
      <c r="J135" s="10">
        <f t="shared" si="6"/>
        <v>31557.786</v>
      </c>
      <c r="K135" s="10">
        <f t="shared" si="7"/>
        <v>0</v>
      </c>
      <c r="L135" s="8">
        <v>2007.22</v>
      </c>
      <c r="M135" s="34">
        <f t="shared" si="10"/>
        <v>31532.78</v>
      </c>
      <c r="N135" s="35"/>
    </row>
    <row r="136" spans="1:14" s="4" customFormat="1" ht="31.5" customHeight="1" x14ac:dyDescent="0.25">
      <c r="A136" s="5">
        <v>125</v>
      </c>
      <c r="B136" s="9" t="s">
        <v>78</v>
      </c>
      <c r="C136" s="32" t="s">
        <v>148</v>
      </c>
      <c r="D136" s="6" t="s">
        <v>12</v>
      </c>
      <c r="E136" s="19" t="s">
        <v>150</v>
      </c>
      <c r="F136" s="5" t="s">
        <v>151</v>
      </c>
      <c r="G136" s="8">
        <v>15480</v>
      </c>
      <c r="H136" s="33">
        <f t="shared" si="8"/>
        <v>444.27600000000001</v>
      </c>
      <c r="I136" s="10">
        <f t="shared" si="9"/>
        <v>470.59199999999998</v>
      </c>
      <c r="J136" s="10">
        <f t="shared" si="6"/>
        <v>14565.132</v>
      </c>
      <c r="K136" s="10">
        <f t="shared" si="7"/>
        <v>0</v>
      </c>
      <c r="L136" s="8">
        <v>939.87</v>
      </c>
      <c r="M136" s="34">
        <f t="shared" si="10"/>
        <v>14540.13</v>
      </c>
      <c r="N136" s="35"/>
    </row>
    <row r="137" spans="1:14" s="4" customFormat="1" ht="31.5" customHeight="1" x14ac:dyDescent="0.25">
      <c r="A137" s="5">
        <v>126</v>
      </c>
      <c r="B137" s="9" t="s">
        <v>79</v>
      </c>
      <c r="C137" s="32" t="s">
        <v>148</v>
      </c>
      <c r="D137" s="6" t="s">
        <v>12</v>
      </c>
      <c r="E137" s="19" t="s">
        <v>150</v>
      </c>
      <c r="F137" s="5" t="s">
        <v>151</v>
      </c>
      <c r="G137" s="8">
        <v>66650</v>
      </c>
      <c r="H137" s="33">
        <f t="shared" si="8"/>
        <v>1912.855</v>
      </c>
      <c r="I137" s="10">
        <f t="shared" si="9"/>
        <v>2026.16</v>
      </c>
      <c r="J137" s="10">
        <f t="shared" si="6"/>
        <v>62710.985000000001</v>
      </c>
      <c r="K137" s="10">
        <f t="shared" si="7"/>
        <v>4738.0468333333347</v>
      </c>
      <c r="L137" s="8">
        <v>8702.07</v>
      </c>
      <c r="M137" s="34">
        <f t="shared" si="10"/>
        <v>57947.93</v>
      </c>
      <c r="N137" s="35"/>
    </row>
    <row r="138" spans="1:14" s="4" customFormat="1" ht="31.5" customHeight="1" x14ac:dyDescent="0.25">
      <c r="A138" s="5">
        <v>127</v>
      </c>
      <c r="B138" s="9" t="s">
        <v>206</v>
      </c>
      <c r="C138" s="32" t="s">
        <v>148</v>
      </c>
      <c r="D138" s="6" t="s">
        <v>12</v>
      </c>
      <c r="E138" s="19" t="s">
        <v>150</v>
      </c>
      <c r="F138" s="5" t="s">
        <v>151</v>
      </c>
      <c r="G138" s="8">
        <v>43000</v>
      </c>
      <c r="H138" s="33">
        <f t="shared" si="8"/>
        <v>1234.0999999999999</v>
      </c>
      <c r="I138" s="10">
        <f t="shared" si="9"/>
        <v>1307.2</v>
      </c>
      <c r="J138" s="10">
        <f t="shared" si="6"/>
        <v>40458.699999999997</v>
      </c>
      <c r="K138" s="10">
        <f t="shared" si="7"/>
        <v>866.05487499999936</v>
      </c>
      <c r="L138" s="8">
        <v>27122.51</v>
      </c>
      <c r="M138" s="34">
        <f t="shared" si="10"/>
        <v>15877.490000000002</v>
      </c>
      <c r="N138" s="35"/>
    </row>
    <row r="139" spans="1:14" s="4" customFormat="1" ht="31.5" customHeight="1" x14ac:dyDescent="0.25">
      <c r="A139" s="5">
        <v>128</v>
      </c>
      <c r="B139" s="9" t="s">
        <v>80</v>
      </c>
      <c r="C139" s="32" t="s">
        <v>148</v>
      </c>
      <c r="D139" s="6" t="s">
        <v>11</v>
      </c>
      <c r="E139" s="19" t="s">
        <v>150</v>
      </c>
      <c r="F139" s="5" t="s">
        <v>151</v>
      </c>
      <c r="G139" s="8">
        <v>46440</v>
      </c>
      <c r="H139" s="33">
        <f t="shared" si="8"/>
        <v>1332.828</v>
      </c>
      <c r="I139" s="10">
        <f t="shared" si="9"/>
        <v>1411.7760000000001</v>
      </c>
      <c r="J139" s="10">
        <f t="shared" si="6"/>
        <v>43695.396000000001</v>
      </c>
      <c r="K139" s="10">
        <f t="shared" si="7"/>
        <v>1351.5592749999996</v>
      </c>
      <c r="L139" s="8">
        <v>2769.61</v>
      </c>
      <c r="M139" s="34">
        <f t="shared" si="10"/>
        <v>43670.39</v>
      </c>
      <c r="N139" s="35"/>
    </row>
    <row r="140" spans="1:14" s="4" customFormat="1" ht="31.5" customHeight="1" x14ac:dyDescent="0.25">
      <c r="A140" s="5">
        <v>129</v>
      </c>
      <c r="B140" s="9" t="s">
        <v>81</v>
      </c>
      <c r="C140" s="32" t="s">
        <v>148</v>
      </c>
      <c r="D140" s="6" t="s">
        <v>11</v>
      </c>
      <c r="E140" s="19" t="s">
        <v>150</v>
      </c>
      <c r="F140" s="5" t="s">
        <v>151</v>
      </c>
      <c r="G140" s="8">
        <v>20640</v>
      </c>
      <c r="H140" s="33">
        <f t="shared" si="8"/>
        <v>592.36800000000005</v>
      </c>
      <c r="I140" s="10">
        <f t="shared" si="9"/>
        <v>627.45600000000002</v>
      </c>
      <c r="J140" s="10">
        <f t="shared" ref="J140:J203" si="11">G140-(G140*TSS)</f>
        <v>19420.175999999999</v>
      </c>
      <c r="K140" s="10">
        <f t="shared" ref="K140:K203" si="12">IF((J140*12)&lt;=SMAX,0,IF(AND((J140*12)&gt;=SMIN2,(J140*12)&lt;=SMAXN2),(((J140*12)-SMIN2)*PORCN1)/12,IF(AND((J140*12)&gt;=SMIN3,(J140*12)&lt;=SMAXN3),(((((J140*12)-SMIN3)*PORCN2)+VAFN3)/12),(((((J140*12)-SMAXN4)*PORCN3)+VAFN4)/12))))</f>
        <v>0</v>
      </c>
      <c r="L140" s="8">
        <v>1244.83</v>
      </c>
      <c r="M140" s="34">
        <f t="shared" si="10"/>
        <v>19395.169999999998</v>
      </c>
      <c r="N140" s="35"/>
    </row>
    <row r="141" spans="1:14" s="4" customFormat="1" ht="31.5" customHeight="1" x14ac:dyDescent="0.25">
      <c r="A141" s="5">
        <v>130</v>
      </c>
      <c r="B141" s="9" t="s">
        <v>82</v>
      </c>
      <c r="C141" s="32" t="s">
        <v>148</v>
      </c>
      <c r="D141" s="6" t="s">
        <v>11</v>
      </c>
      <c r="E141" s="19" t="s">
        <v>150</v>
      </c>
      <c r="F141" s="5" t="s">
        <v>151</v>
      </c>
      <c r="G141" s="8">
        <v>15480</v>
      </c>
      <c r="H141" s="33">
        <f t="shared" ref="H141:H204" si="13">2.87%*G141</f>
        <v>444.27600000000001</v>
      </c>
      <c r="I141" s="10">
        <f t="shared" ref="I141:I204" si="14">3.04%*G141</f>
        <v>470.59199999999998</v>
      </c>
      <c r="J141" s="10">
        <f t="shared" si="11"/>
        <v>14565.132</v>
      </c>
      <c r="K141" s="10">
        <f t="shared" si="12"/>
        <v>0</v>
      </c>
      <c r="L141" s="8">
        <v>939.87</v>
      </c>
      <c r="M141" s="34">
        <f t="shared" si="10"/>
        <v>14540.13</v>
      </c>
      <c r="N141" s="35"/>
    </row>
    <row r="142" spans="1:14" s="4" customFormat="1" ht="31.5" customHeight="1" x14ac:dyDescent="0.25">
      <c r="A142" s="5">
        <v>131</v>
      </c>
      <c r="B142" s="9" t="s">
        <v>207</v>
      </c>
      <c r="C142" s="32" t="s">
        <v>148</v>
      </c>
      <c r="D142" s="6" t="s">
        <v>12</v>
      </c>
      <c r="E142" s="19" t="s">
        <v>150</v>
      </c>
      <c r="F142" s="5" t="s">
        <v>151</v>
      </c>
      <c r="G142" s="8">
        <v>33540</v>
      </c>
      <c r="H142" s="33">
        <f t="shared" si="13"/>
        <v>962.59799999999996</v>
      </c>
      <c r="I142" s="10">
        <f t="shared" si="14"/>
        <v>1019.616</v>
      </c>
      <c r="J142" s="10">
        <f t="shared" si="11"/>
        <v>31557.786</v>
      </c>
      <c r="K142" s="10">
        <f t="shared" si="12"/>
        <v>0</v>
      </c>
      <c r="L142" s="8">
        <v>2007.22</v>
      </c>
      <c r="M142" s="34">
        <f t="shared" si="10"/>
        <v>31532.78</v>
      </c>
      <c r="N142" s="35"/>
    </row>
    <row r="143" spans="1:14" s="4" customFormat="1" ht="31.5" customHeight="1" x14ac:dyDescent="0.25">
      <c r="A143" s="5">
        <v>132</v>
      </c>
      <c r="B143" s="9" t="s">
        <v>83</v>
      </c>
      <c r="C143" s="32" t="s">
        <v>148</v>
      </c>
      <c r="D143" s="6" t="s">
        <v>12</v>
      </c>
      <c r="E143" s="19" t="s">
        <v>150</v>
      </c>
      <c r="F143" s="5" t="s">
        <v>151</v>
      </c>
      <c r="G143" s="8">
        <v>32680</v>
      </c>
      <c r="H143" s="33">
        <f t="shared" si="13"/>
        <v>937.91599999999994</v>
      </c>
      <c r="I143" s="10">
        <f t="shared" si="14"/>
        <v>993.47199999999998</v>
      </c>
      <c r="J143" s="10">
        <f t="shared" si="11"/>
        <v>30748.612000000001</v>
      </c>
      <c r="K143" s="10">
        <f t="shared" si="12"/>
        <v>0</v>
      </c>
      <c r="L143" s="8">
        <v>12896.42</v>
      </c>
      <c r="M143" s="34">
        <f t="shared" si="10"/>
        <v>19783.580000000002</v>
      </c>
      <c r="N143" s="35"/>
    </row>
    <row r="144" spans="1:14" s="4" customFormat="1" ht="31.5" customHeight="1" x14ac:dyDescent="0.25">
      <c r="A144" s="5">
        <v>133</v>
      </c>
      <c r="B144" s="9" t="s">
        <v>272</v>
      </c>
      <c r="C144" s="32" t="s">
        <v>148</v>
      </c>
      <c r="D144" s="6" t="s">
        <v>11</v>
      </c>
      <c r="E144" s="19" t="s">
        <v>150</v>
      </c>
      <c r="F144" s="5" t="s">
        <v>151</v>
      </c>
      <c r="G144" s="8">
        <v>18060</v>
      </c>
      <c r="H144" s="33">
        <f t="shared" si="13"/>
        <v>518.322</v>
      </c>
      <c r="I144" s="10">
        <f t="shared" si="14"/>
        <v>549.024</v>
      </c>
      <c r="J144" s="10">
        <f t="shared" si="11"/>
        <v>16992.653999999999</v>
      </c>
      <c r="K144" s="10">
        <f t="shared" si="12"/>
        <v>0</v>
      </c>
      <c r="L144" s="8">
        <v>1092.3399999999999</v>
      </c>
      <c r="M144" s="34">
        <f t="shared" si="10"/>
        <v>16967.66</v>
      </c>
      <c r="N144" s="35"/>
    </row>
    <row r="145" spans="1:14" s="4" customFormat="1" ht="31.5" customHeight="1" x14ac:dyDescent="0.25">
      <c r="A145" s="5">
        <v>134</v>
      </c>
      <c r="B145" s="9" t="s">
        <v>208</v>
      </c>
      <c r="C145" s="32" t="s">
        <v>148</v>
      </c>
      <c r="D145" s="6" t="s">
        <v>11</v>
      </c>
      <c r="E145" s="19" t="s">
        <v>150</v>
      </c>
      <c r="F145" s="5" t="s">
        <v>151</v>
      </c>
      <c r="G145" s="8">
        <v>41280</v>
      </c>
      <c r="H145" s="33">
        <f t="shared" si="13"/>
        <v>1184.7360000000001</v>
      </c>
      <c r="I145" s="10">
        <f t="shared" si="14"/>
        <v>1254.912</v>
      </c>
      <c r="J145" s="10">
        <f t="shared" si="11"/>
        <v>38840.351999999999</v>
      </c>
      <c r="K145" s="10">
        <f t="shared" si="12"/>
        <v>623.30267499999968</v>
      </c>
      <c r="L145" s="8">
        <v>3087.95</v>
      </c>
      <c r="M145" s="34">
        <f t="shared" si="10"/>
        <v>38192.050000000003</v>
      </c>
      <c r="N145" s="35"/>
    </row>
    <row r="146" spans="1:14" s="4" customFormat="1" ht="31.5" customHeight="1" x14ac:dyDescent="0.25">
      <c r="A146" s="5">
        <v>135</v>
      </c>
      <c r="B146" s="9" t="s">
        <v>84</v>
      </c>
      <c r="C146" s="32" t="s">
        <v>148</v>
      </c>
      <c r="D146" s="6" t="s">
        <v>11</v>
      </c>
      <c r="E146" s="19" t="s">
        <v>150</v>
      </c>
      <c r="F146" s="5" t="s">
        <v>151</v>
      </c>
      <c r="G146" s="8">
        <v>67080</v>
      </c>
      <c r="H146" s="33">
        <f t="shared" si="13"/>
        <v>1925.1959999999999</v>
      </c>
      <c r="I146" s="10">
        <f t="shared" si="14"/>
        <v>2039.232</v>
      </c>
      <c r="J146" s="10">
        <f t="shared" si="11"/>
        <v>63115.572</v>
      </c>
      <c r="K146" s="10">
        <f t="shared" si="12"/>
        <v>4818.964233333335</v>
      </c>
      <c r="L146" s="8">
        <v>11626.39</v>
      </c>
      <c r="M146" s="34">
        <f t="shared" si="10"/>
        <v>55453.61</v>
      </c>
      <c r="N146" s="35"/>
    </row>
    <row r="147" spans="1:14" s="4" customFormat="1" ht="31.5" customHeight="1" x14ac:dyDescent="0.25">
      <c r="A147" s="5">
        <v>136</v>
      </c>
      <c r="B147" s="9" t="s">
        <v>273</v>
      </c>
      <c r="C147" s="32" t="s">
        <v>148</v>
      </c>
      <c r="D147" s="6" t="s">
        <v>12</v>
      </c>
      <c r="E147" s="19" t="s">
        <v>150</v>
      </c>
      <c r="F147" s="5" t="s">
        <v>151</v>
      </c>
      <c r="G147" s="8">
        <v>44720</v>
      </c>
      <c r="H147" s="33">
        <f t="shared" si="13"/>
        <v>1283.4639999999999</v>
      </c>
      <c r="I147" s="10">
        <f t="shared" si="14"/>
        <v>1359.4880000000001</v>
      </c>
      <c r="J147" s="10">
        <f t="shared" si="11"/>
        <v>42077.048000000003</v>
      </c>
      <c r="K147" s="10">
        <f t="shared" si="12"/>
        <v>1108.8070749999999</v>
      </c>
      <c r="L147" s="8">
        <v>3776.76</v>
      </c>
      <c r="M147" s="34">
        <f t="shared" si="10"/>
        <v>40943.24</v>
      </c>
      <c r="N147" s="35"/>
    </row>
    <row r="148" spans="1:14" s="4" customFormat="1" ht="31.5" customHeight="1" x14ac:dyDescent="0.25">
      <c r="A148" s="5">
        <v>137</v>
      </c>
      <c r="B148" s="9" t="s">
        <v>209</v>
      </c>
      <c r="C148" s="32" t="s">
        <v>148</v>
      </c>
      <c r="D148" s="6" t="s">
        <v>12</v>
      </c>
      <c r="E148" s="19" t="s">
        <v>150</v>
      </c>
      <c r="F148" s="5" t="s">
        <v>151</v>
      </c>
      <c r="G148" s="8">
        <v>25800</v>
      </c>
      <c r="H148" s="33">
        <f t="shared" si="13"/>
        <v>740.46</v>
      </c>
      <c r="I148" s="10">
        <f t="shared" si="14"/>
        <v>784.32</v>
      </c>
      <c r="J148" s="10">
        <f t="shared" si="11"/>
        <v>24275.22</v>
      </c>
      <c r="K148" s="10">
        <f t="shared" si="12"/>
        <v>0</v>
      </c>
      <c r="L148" s="8">
        <v>1549.78</v>
      </c>
      <c r="M148" s="34">
        <f t="shared" si="10"/>
        <v>24250.22</v>
      </c>
      <c r="N148" s="35"/>
    </row>
    <row r="149" spans="1:14" s="4" customFormat="1" ht="31.5" customHeight="1" x14ac:dyDescent="0.25">
      <c r="A149" s="5">
        <v>138</v>
      </c>
      <c r="B149" s="9" t="s">
        <v>86</v>
      </c>
      <c r="C149" s="32" t="s">
        <v>148</v>
      </c>
      <c r="D149" s="6" t="s">
        <v>12</v>
      </c>
      <c r="E149" s="19" t="s">
        <v>150</v>
      </c>
      <c r="F149" s="5" t="s">
        <v>151</v>
      </c>
      <c r="G149" s="8">
        <v>38700</v>
      </c>
      <c r="H149" s="33">
        <f t="shared" si="13"/>
        <v>1110.69</v>
      </c>
      <c r="I149" s="10">
        <f t="shared" si="14"/>
        <v>1176.48</v>
      </c>
      <c r="J149" s="10">
        <f t="shared" si="11"/>
        <v>36412.83</v>
      </c>
      <c r="K149" s="10">
        <f t="shared" si="12"/>
        <v>259.17437500000011</v>
      </c>
      <c r="L149" s="8">
        <v>5467.07</v>
      </c>
      <c r="M149" s="34">
        <f t="shared" si="10"/>
        <v>33232.93</v>
      </c>
      <c r="N149" s="35"/>
    </row>
    <row r="150" spans="1:14" s="4" customFormat="1" ht="31.5" customHeight="1" x14ac:dyDescent="0.25">
      <c r="A150" s="5">
        <v>139</v>
      </c>
      <c r="B150" s="9" t="s">
        <v>87</v>
      </c>
      <c r="C150" s="32" t="s">
        <v>148</v>
      </c>
      <c r="D150" s="6" t="s">
        <v>12</v>
      </c>
      <c r="E150" s="19" t="s">
        <v>150</v>
      </c>
      <c r="F150" s="5" t="s">
        <v>151</v>
      </c>
      <c r="G150" s="8">
        <v>90300</v>
      </c>
      <c r="H150" s="33">
        <f t="shared" si="13"/>
        <v>2591.61</v>
      </c>
      <c r="I150" s="10">
        <f t="shared" si="14"/>
        <v>2745.12</v>
      </c>
      <c r="J150" s="10">
        <f t="shared" si="11"/>
        <v>84963.27</v>
      </c>
      <c r="K150" s="10">
        <f t="shared" si="12"/>
        <v>9823.7547916666663</v>
      </c>
      <c r="L150" s="8">
        <v>16368.57</v>
      </c>
      <c r="M150" s="34">
        <f t="shared" si="10"/>
        <v>73931.429999999993</v>
      </c>
      <c r="N150" s="35"/>
    </row>
    <row r="151" spans="1:14" s="4" customFormat="1" ht="31.5" customHeight="1" x14ac:dyDescent="0.25">
      <c r="A151" s="5">
        <v>140</v>
      </c>
      <c r="B151" s="9" t="s">
        <v>210</v>
      </c>
      <c r="C151" s="32" t="s">
        <v>148</v>
      </c>
      <c r="D151" s="6" t="s">
        <v>12</v>
      </c>
      <c r="E151" s="19" t="s">
        <v>150</v>
      </c>
      <c r="F151" s="5" t="s">
        <v>151</v>
      </c>
      <c r="G151" s="8">
        <v>55040</v>
      </c>
      <c r="H151" s="33">
        <f t="shared" si="13"/>
        <v>1579.6479999999999</v>
      </c>
      <c r="I151" s="10">
        <f t="shared" si="14"/>
        <v>1673.2159999999999</v>
      </c>
      <c r="J151" s="10">
        <f t="shared" si="11"/>
        <v>51787.135999999999</v>
      </c>
      <c r="K151" s="10">
        <f t="shared" si="12"/>
        <v>2565.3202749999996</v>
      </c>
      <c r="L151" s="8">
        <v>7184.02</v>
      </c>
      <c r="M151" s="34">
        <f t="shared" si="10"/>
        <v>47855.979999999996</v>
      </c>
      <c r="N151" s="35"/>
    </row>
    <row r="152" spans="1:14" s="4" customFormat="1" ht="31.5" customHeight="1" x14ac:dyDescent="0.25">
      <c r="A152" s="5">
        <v>141</v>
      </c>
      <c r="B152" s="9" t="s">
        <v>211</v>
      </c>
      <c r="C152" s="32" t="s">
        <v>148</v>
      </c>
      <c r="D152" s="6" t="s">
        <v>12</v>
      </c>
      <c r="E152" s="19" t="s">
        <v>150</v>
      </c>
      <c r="F152" s="5" t="s">
        <v>151</v>
      </c>
      <c r="G152" s="8">
        <v>25800</v>
      </c>
      <c r="H152" s="33">
        <f t="shared" si="13"/>
        <v>740.46</v>
      </c>
      <c r="I152" s="10">
        <f t="shared" si="14"/>
        <v>784.32</v>
      </c>
      <c r="J152" s="10">
        <f t="shared" si="11"/>
        <v>24275.22</v>
      </c>
      <c r="K152" s="10">
        <f t="shared" si="12"/>
        <v>0</v>
      </c>
      <c r="L152" s="8">
        <v>1549.78</v>
      </c>
      <c r="M152" s="34">
        <f t="shared" si="10"/>
        <v>24250.22</v>
      </c>
      <c r="N152" s="35"/>
    </row>
    <row r="153" spans="1:14" s="4" customFormat="1" ht="31.5" customHeight="1" x14ac:dyDescent="0.25">
      <c r="A153" s="5">
        <v>142</v>
      </c>
      <c r="B153" s="9" t="s">
        <v>212</v>
      </c>
      <c r="C153" s="32" t="s">
        <v>148</v>
      </c>
      <c r="D153" s="6" t="s">
        <v>12</v>
      </c>
      <c r="E153" s="19" t="s">
        <v>150</v>
      </c>
      <c r="F153" s="5" t="s">
        <v>151</v>
      </c>
      <c r="G153" s="8">
        <v>15480</v>
      </c>
      <c r="H153" s="33">
        <f t="shared" si="13"/>
        <v>444.27600000000001</v>
      </c>
      <c r="I153" s="10">
        <f t="shared" si="14"/>
        <v>470.59199999999998</v>
      </c>
      <c r="J153" s="10">
        <f t="shared" si="11"/>
        <v>14565.132</v>
      </c>
      <c r="K153" s="10">
        <f t="shared" si="12"/>
        <v>0</v>
      </c>
      <c r="L153" s="8">
        <v>939.87</v>
      </c>
      <c r="M153" s="34">
        <f t="shared" si="10"/>
        <v>14540.13</v>
      </c>
      <c r="N153" s="35"/>
    </row>
    <row r="154" spans="1:14" s="4" customFormat="1" ht="31.5" customHeight="1" x14ac:dyDescent="0.25">
      <c r="A154" s="5">
        <v>143</v>
      </c>
      <c r="B154" s="9" t="s">
        <v>213</v>
      </c>
      <c r="C154" s="32" t="s">
        <v>148</v>
      </c>
      <c r="D154" s="6" t="s">
        <v>12</v>
      </c>
      <c r="E154" s="19" t="s">
        <v>150</v>
      </c>
      <c r="F154" s="5" t="s">
        <v>151</v>
      </c>
      <c r="G154" s="8">
        <v>46440</v>
      </c>
      <c r="H154" s="33">
        <f t="shared" si="13"/>
        <v>1332.828</v>
      </c>
      <c r="I154" s="10">
        <f t="shared" si="14"/>
        <v>1411.7760000000001</v>
      </c>
      <c r="J154" s="10">
        <f t="shared" si="11"/>
        <v>43695.396000000001</v>
      </c>
      <c r="K154" s="10">
        <f t="shared" si="12"/>
        <v>1351.5592749999996</v>
      </c>
      <c r="L154" s="8">
        <v>4121.17</v>
      </c>
      <c r="M154" s="34">
        <f t="shared" si="10"/>
        <v>42318.83</v>
      </c>
      <c r="N154" s="35"/>
    </row>
    <row r="155" spans="1:14" s="4" customFormat="1" ht="31.5" customHeight="1" x14ac:dyDescent="0.25">
      <c r="A155" s="5">
        <v>144</v>
      </c>
      <c r="B155" s="9" t="s">
        <v>88</v>
      </c>
      <c r="C155" s="32" t="s">
        <v>148</v>
      </c>
      <c r="D155" s="6" t="s">
        <v>12</v>
      </c>
      <c r="E155" s="19" t="s">
        <v>150</v>
      </c>
      <c r="F155" s="5" t="s">
        <v>151</v>
      </c>
      <c r="G155" s="8">
        <v>24080</v>
      </c>
      <c r="H155" s="33">
        <f t="shared" si="13"/>
        <v>691.096</v>
      </c>
      <c r="I155" s="10">
        <f t="shared" si="14"/>
        <v>732.03200000000004</v>
      </c>
      <c r="J155" s="10">
        <f t="shared" si="11"/>
        <v>22656.871999999999</v>
      </c>
      <c r="K155" s="10">
        <f t="shared" si="12"/>
        <v>0</v>
      </c>
      <c r="L155" s="8">
        <v>1448.13</v>
      </c>
      <c r="M155" s="34">
        <f t="shared" si="10"/>
        <v>22631.87</v>
      </c>
      <c r="N155" s="35"/>
    </row>
    <row r="156" spans="1:14" s="4" customFormat="1" ht="31.5" customHeight="1" x14ac:dyDescent="0.25">
      <c r="A156" s="5">
        <v>145</v>
      </c>
      <c r="B156" s="9" t="s">
        <v>89</v>
      </c>
      <c r="C156" s="32" t="s">
        <v>148</v>
      </c>
      <c r="D156" s="6" t="s">
        <v>11</v>
      </c>
      <c r="E156" s="19" t="s">
        <v>150</v>
      </c>
      <c r="F156" s="5" t="s">
        <v>151</v>
      </c>
      <c r="G156" s="8">
        <v>25800</v>
      </c>
      <c r="H156" s="33">
        <f t="shared" si="13"/>
        <v>740.46</v>
      </c>
      <c r="I156" s="10">
        <f t="shared" si="14"/>
        <v>784.32</v>
      </c>
      <c r="J156" s="10">
        <f t="shared" si="11"/>
        <v>24275.22</v>
      </c>
      <c r="K156" s="10">
        <f t="shared" si="12"/>
        <v>0</v>
      </c>
      <c r="L156" s="8">
        <v>1549.78</v>
      </c>
      <c r="M156" s="34">
        <f t="shared" si="10"/>
        <v>24250.22</v>
      </c>
      <c r="N156" s="35"/>
    </row>
    <row r="157" spans="1:14" s="4" customFormat="1" ht="31.5" customHeight="1" x14ac:dyDescent="0.25">
      <c r="A157" s="5">
        <v>146</v>
      </c>
      <c r="B157" s="9" t="s">
        <v>90</v>
      </c>
      <c r="C157" s="32" t="s">
        <v>148</v>
      </c>
      <c r="D157" s="6" t="s">
        <v>12</v>
      </c>
      <c r="E157" s="19" t="s">
        <v>150</v>
      </c>
      <c r="F157" s="5" t="s">
        <v>151</v>
      </c>
      <c r="G157" s="8">
        <v>82560</v>
      </c>
      <c r="H157" s="33">
        <f t="shared" si="13"/>
        <v>2369.4720000000002</v>
      </c>
      <c r="I157" s="10">
        <f t="shared" si="14"/>
        <v>2509.8240000000001</v>
      </c>
      <c r="J157" s="10">
        <f t="shared" si="11"/>
        <v>77680.703999999998</v>
      </c>
      <c r="K157" s="10">
        <f t="shared" si="12"/>
        <v>8003.1132916666656</v>
      </c>
      <c r="L157" s="8">
        <v>47540.6</v>
      </c>
      <c r="M157" s="34">
        <f t="shared" si="10"/>
        <v>35019.4</v>
      </c>
      <c r="N157" s="35"/>
    </row>
    <row r="158" spans="1:14" s="4" customFormat="1" ht="31.5" customHeight="1" x14ac:dyDescent="0.25">
      <c r="A158" s="5">
        <v>147</v>
      </c>
      <c r="B158" s="9" t="s">
        <v>91</v>
      </c>
      <c r="C158" s="32" t="s">
        <v>148</v>
      </c>
      <c r="D158" s="6" t="s">
        <v>12</v>
      </c>
      <c r="E158" s="19" t="s">
        <v>150</v>
      </c>
      <c r="F158" s="5" t="s">
        <v>151</v>
      </c>
      <c r="G158" s="8">
        <v>22360</v>
      </c>
      <c r="H158" s="33">
        <f t="shared" si="13"/>
        <v>641.73199999999997</v>
      </c>
      <c r="I158" s="10">
        <f t="shared" si="14"/>
        <v>679.74400000000003</v>
      </c>
      <c r="J158" s="10">
        <f t="shared" si="11"/>
        <v>21038.524000000001</v>
      </c>
      <c r="K158" s="10">
        <f t="shared" si="12"/>
        <v>0</v>
      </c>
      <c r="L158" s="8">
        <v>1346.47</v>
      </c>
      <c r="M158" s="34">
        <f t="shared" si="10"/>
        <v>21013.53</v>
      </c>
      <c r="N158" s="35"/>
    </row>
    <row r="159" spans="1:14" s="4" customFormat="1" ht="31.5" customHeight="1" x14ac:dyDescent="0.25">
      <c r="A159" s="5">
        <v>148</v>
      </c>
      <c r="B159" s="9" t="s">
        <v>92</v>
      </c>
      <c r="C159" s="32" t="s">
        <v>148</v>
      </c>
      <c r="D159" s="6" t="s">
        <v>11</v>
      </c>
      <c r="E159" s="19" t="s">
        <v>150</v>
      </c>
      <c r="F159" s="5" t="s">
        <v>151</v>
      </c>
      <c r="G159" s="8">
        <v>36120</v>
      </c>
      <c r="H159" s="33">
        <f t="shared" si="13"/>
        <v>1036.644</v>
      </c>
      <c r="I159" s="10">
        <f t="shared" si="14"/>
        <v>1098.048</v>
      </c>
      <c r="J159" s="10">
        <f t="shared" si="11"/>
        <v>33985.307999999997</v>
      </c>
      <c r="K159" s="10">
        <f t="shared" si="12"/>
        <v>0</v>
      </c>
      <c r="L159" s="8">
        <v>2159.69</v>
      </c>
      <c r="M159" s="34">
        <f t="shared" si="10"/>
        <v>33960.31</v>
      </c>
      <c r="N159" s="35"/>
    </row>
    <row r="160" spans="1:14" s="4" customFormat="1" ht="31.5" customHeight="1" x14ac:dyDescent="0.25">
      <c r="A160" s="5">
        <v>149</v>
      </c>
      <c r="B160" s="9" t="s">
        <v>214</v>
      </c>
      <c r="C160" s="32" t="s">
        <v>148</v>
      </c>
      <c r="D160" s="6" t="s">
        <v>11</v>
      </c>
      <c r="E160" s="19" t="s">
        <v>150</v>
      </c>
      <c r="F160" s="5" t="s">
        <v>151</v>
      </c>
      <c r="G160" s="8">
        <v>41280</v>
      </c>
      <c r="H160" s="33">
        <f t="shared" si="13"/>
        <v>1184.7360000000001</v>
      </c>
      <c r="I160" s="10">
        <f t="shared" si="14"/>
        <v>1254.912</v>
      </c>
      <c r="J160" s="10">
        <f t="shared" si="11"/>
        <v>38840.351999999999</v>
      </c>
      <c r="K160" s="10">
        <f t="shared" si="12"/>
        <v>623.30267499999968</v>
      </c>
      <c r="L160" s="8">
        <v>3087.95</v>
      </c>
      <c r="M160" s="34">
        <f t="shared" si="10"/>
        <v>38192.050000000003</v>
      </c>
      <c r="N160" s="35"/>
    </row>
    <row r="161" spans="1:14" s="4" customFormat="1" ht="31.5" customHeight="1" x14ac:dyDescent="0.25">
      <c r="A161" s="5">
        <v>150</v>
      </c>
      <c r="B161" s="9" t="s">
        <v>215</v>
      </c>
      <c r="C161" s="32" t="s">
        <v>148</v>
      </c>
      <c r="D161" s="6" t="s">
        <v>11</v>
      </c>
      <c r="E161" s="19" t="s">
        <v>150</v>
      </c>
      <c r="F161" s="5" t="s">
        <v>151</v>
      </c>
      <c r="G161" s="8">
        <v>30960</v>
      </c>
      <c r="H161" s="33">
        <f t="shared" si="13"/>
        <v>888.55200000000002</v>
      </c>
      <c r="I161" s="10">
        <f t="shared" si="14"/>
        <v>941.18399999999997</v>
      </c>
      <c r="J161" s="10">
        <f t="shared" si="11"/>
        <v>29130.263999999999</v>
      </c>
      <c r="K161" s="10">
        <f t="shared" si="12"/>
        <v>0</v>
      </c>
      <c r="L161" s="8">
        <v>1854.73</v>
      </c>
      <c r="M161" s="34">
        <f t="shared" si="10"/>
        <v>29105.27</v>
      </c>
      <c r="N161" s="35"/>
    </row>
    <row r="162" spans="1:14" s="4" customFormat="1" ht="31.5" customHeight="1" x14ac:dyDescent="0.25">
      <c r="A162" s="5">
        <v>151</v>
      </c>
      <c r="B162" s="9" t="s">
        <v>274</v>
      </c>
      <c r="C162" s="32" t="s">
        <v>148</v>
      </c>
      <c r="D162" s="6" t="s">
        <v>11</v>
      </c>
      <c r="E162" s="19" t="s">
        <v>150</v>
      </c>
      <c r="F162" s="5" t="s">
        <v>151</v>
      </c>
      <c r="G162" s="8">
        <v>56760</v>
      </c>
      <c r="H162" s="33">
        <f t="shared" si="13"/>
        <v>1629.0119999999999</v>
      </c>
      <c r="I162" s="10">
        <f t="shared" si="14"/>
        <v>1725.5039999999999</v>
      </c>
      <c r="J162" s="10">
        <f t="shared" si="11"/>
        <v>53405.483999999997</v>
      </c>
      <c r="K162" s="10">
        <f t="shared" si="12"/>
        <v>2876.9466333333326</v>
      </c>
      <c r="L162" s="8">
        <v>6256.46</v>
      </c>
      <c r="M162" s="34">
        <f t="shared" si="10"/>
        <v>50503.54</v>
      </c>
      <c r="N162" s="35"/>
    </row>
    <row r="163" spans="1:14" s="4" customFormat="1" ht="31.5" customHeight="1" x14ac:dyDescent="0.25">
      <c r="A163" s="5">
        <v>152</v>
      </c>
      <c r="B163" s="9" t="s">
        <v>93</v>
      </c>
      <c r="C163" s="32" t="s">
        <v>148</v>
      </c>
      <c r="D163" s="6" t="s">
        <v>11</v>
      </c>
      <c r="E163" s="19" t="s">
        <v>150</v>
      </c>
      <c r="F163" s="5" t="s">
        <v>151</v>
      </c>
      <c r="G163" s="8">
        <v>64500</v>
      </c>
      <c r="H163" s="33">
        <f t="shared" si="13"/>
        <v>1851.15</v>
      </c>
      <c r="I163" s="10">
        <f t="shared" si="14"/>
        <v>1960.8</v>
      </c>
      <c r="J163" s="10">
        <f t="shared" si="11"/>
        <v>60688.05</v>
      </c>
      <c r="K163" s="10">
        <f t="shared" si="12"/>
        <v>4333.4598333333352</v>
      </c>
      <c r="L163" s="8">
        <v>26791.77</v>
      </c>
      <c r="M163" s="34">
        <f t="shared" si="10"/>
        <v>37708.229999999996</v>
      </c>
      <c r="N163" s="35"/>
    </row>
    <row r="164" spans="1:14" s="4" customFormat="1" ht="31.5" customHeight="1" x14ac:dyDescent="0.25">
      <c r="A164" s="5">
        <v>153</v>
      </c>
      <c r="B164" s="9" t="s">
        <v>275</v>
      </c>
      <c r="C164" s="32" t="s">
        <v>148</v>
      </c>
      <c r="D164" s="6" t="s">
        <v>11</v>
      </c>
      <c r="E164" s="19" t="s">
        <v>150</v>
      </c>
      <c r="F164" s="5" t="s">
        <v>151</v>
      </c>
      <c r="G164" s="8">
        <v>10320</v>
      </c>
      <c r="H164" s="33">
        <f t="shared" si="13"/>
        <v>296.18400000000003</v>
      </c>
      <c r="I164" s="10">
        <f t="shared" si="14"/>
        <v>313.72800000000001</v>
      </c>
      <c r="J164" s="10">
        <f t="shared" si="11"/>
        <v>9710.0879999999997</v>
      </c>
      <c r="K164" s="10">
        <f t="shared" si="12"/>
        <v>0</v>
      </c>
      <c r="L164" s="8">
        <v>634.91</v>
      </c>
      <c r="M164" s="34">
        <f t="shared" si="10"/>
        <v>9685.09</v>
      </c>
      <c r="N164" s="35"/>
    </row>
    <row r="165" spans="1:14" s="4" customFormat="1" ht="31.5" customHeight="1" x14ac:dyDescent="0.25">
      <c r="A165" s="5">
        <v>154</v>
      </c>
      <c r="B165" s="9" t="s">
        <v>94</v>
      </c>
      <c r="C165" s="32" t="s">
        <v>148</v>
      </c>
      <c r="D165" s="6" t="s">
        <v>12</v>
      </c>
      <c r="E165" s="19" t="s">
        <v>150</v>
      </c>
      <c r="F165" s="5" t="s">
        <v>151</v>
      </c>
      <c r="G165" s="8">
        <v>46440</v>
      </c>
      <c r="H165" s="33">
        <f t="shared" si="13"/>
        <v>1332.828</v>
      </c>
      <c r="I165" s="10">
        <f t="shared" si="14"/>
        <v>1411.7760000000001</v>
      </c>
      <c r="J165" s="10">
        <f t="shared" si="11"/>
        <v>43695.396000000001</v>
      </c>
      <c r="K165" s="10">
        <f t="shared" si="12"/>
        <v>1351.5592749999996</v>
      </c>
      <c r="L165" s="8">
        <v>5462</v>
      </c>
      <c r="M165" s="34">
        <f t="shared" si="10"/>
        <v>40978</v>
      </c>
      <c r="N165" s="35"/>
    </row>
    <row r="166" spans="1:14" s="4" customFormat="1" ht="31.5" customHeight="1" x14ac:dyDescent="0.25">
      <c r="A166" s="5">
        <v>155</v>
      </c>
      <c r="B166" s="9" t="s">
        <v>216</v>
      </c>
      <c r="C166" s="32" t="s">
        <v>148</v>
      </c>
      <c r="D166" s="6" t="s">
        <v>12</v>
      </c>
      <c r="E166" s="19" t="s">
        <v>150</v>
      </c>
      <c r="F166" s="5" t="s">
        <v>151</v>
      </c>
      <c r="G166" s="8">
        <v>77400</v>
      </c>
      <c r="H166" s="33">
        <f t="shared" si="13"/>
        <v>2221.38</v>
      </c>
      <c r="I166" s="10">
        <f t="shared" si="14"/>
        <v>2352.96</v>
      </c>
      <c r="J166" s="10">
        <f t="shared" si="11"/>
        <v>72825.66</v>
      </c>
      <c r="K166" s="10">
        <f t="shared" si="12"/>
        <v>6789.352291666667</v>
      </c>
      <c r="L166" s="8">
        <v>12622.28</v>
      </c>
      <c r="M166" s="34">
        <f t="shared" si="10"/>
        <v>64777.72</v>
      </c>
      <c r="N166" s="35"/>
    </row>
    <row r="167" spans="1:14" s="4" customFormat="1" ht="31.5" customHeight="1" x14ac:dyDescent="0.25">
      <c r="A167" s="5">
        <v>156</v>
      </c>
      <c r="B167" s="9" t="s">
        <v>95</v>
      </c>
      <c r="C167" s="32" t="s">
        <v>148</v>
      </c>
      <c r="D167" s="6" t="s">
        <v>12</v>
      </c>
      <c r="E167" s="19" t="s">
        <v>150</v>
      </c>
      <c r="F167" s="5" t="s">
        <v>151</v>
      </c>
      <c r="G167" s="8">
        <v>51600</v>
      </c>
      <c r="H167" s="33">
        <f t="shared" si="13"/>
        <v>1480.92</v>
      </c>
      <c r="I167" s="10">
        <f t="shared" si="14"/>
        <v>1568.64</v>
      </c>
      <c r="J167" s="10">
        <f t="shared" si="11"/>
        <v>48550.44</v>
      </c>
      <c r="K167" s="10">
        <f t="shared" si="12"/>
        <v>2079.8158750000002</v>
      </c>
      <c r="L167" s="8">
        <v>5154.38</v>
      </c>
      <c r="M167" s="34">
        <f t="shared" si="10"/>
        <v>46445.62</v>
      </c>
      <c r="N167" s="35"/>
    </row>
    <row r="168" spans="1:14" s="4" customFormat="1" ht="31.5" customHeight="1" x14ac:dyDescent="0.25">
      <c r="A168" s="5">
        <v>157</v>
      </c>
      <c r="B168" s="9" t="s">
        <v>217</v>
      </c>
      <c r="C168" s="32" t="s">
        <v>148</v>
      </c>
      <c r="D168" s="6" t="s">
        <v>11</v>
      </c>
      <c r="E168" s="19" t="s">
        <v>150</v>
      </c>
      <c r="F168" s="5" t="s">
        <v>151</v>
      </c>
      <c r="G168" s="8">
        <v>24080</v>
      </c>
      <c r="H168" s="33">
        <f t="shared" si="13"/>
        <v>691.096</v>
      </c>
      <c r="I168" s="10">
        <f t="shared" si="14"/>
        <v>732.03200000000004</v>
      </c>
      <c r="J168" s="10">
        <f t="shared" si="11"/>
        <v>22656.871999999999</v>
      </c>
      <c r="K168" s="10">
        <f t="shared" si="12"/>
        <v>0</v>
      </c>
      <c r="L168" s="8">
        <v>1448.13</v>
      </c>
      <c r="M168" s="34">
        <f t="shared" si="10"/>
        <v>22631.87</v>
      </c>
      <c r="N168" s="35"/>
    </row>
    <row r="169" spans="1:14" s="4" customFormat="1" ht="31.5" customHeight="1" x14ac:dyDescent="0.25">
      <c r="A169" s="5">
        <v>158</v>
      </c>
      <c r="B169" s="9" t="s">
        <v>96</v>
      </c>
      <c r="C169" s="32" t="s">
        <v>148</v>
      </c>
      <c r="D169" s="6" t="s">
        <v>12</v>
      </c>
      <c r="E169" s="19" t="s">
        <v>150</v>
      </c>
      <c r="F169" s="5" t="s">
        <v>151</v>
      </c>
      <c r="G169" s="8">
        <v>61920</v>
      </c>
      <c r="H169" s="33">
        <f t="shared" si="13"/>
        <v>1777.104</v>
      </c>
      <c r="I169" s="10">
        <f t="shared" si="14"/>
        <v>1882.3679999999999</v>
      </c>
      <c r="J169" s="10">
        <f t="shared" si="11"/>
        <v>58260.527999999998</v>
      </c>
      <c r="K169" s="10">
        <f t="shared" si="12"/>
        <v>3847.9554333333331</v>
      </c>
      <c r="L169" s="8">
        <v>7532.43</v>
      </c>
      <c r="M169" s="34">
        <f t="shared" si="10"/>
        <v>54387.57</v>
      </c>
      <c r="N169" s="35"/>
    </row>
    <row r="170" spans="1:14" s="4" customFormat="1" ht="31.5" customHeight="1" x14ac:dyDescent="0.25">
      <c r="A170" s="5">
        <v>159</v>
      </c>
      <c r="B170" s="9" t="s">
        <v>97</v>
      </c>
      <c r="C170" s="32" t="s">
        <v>148</v>
      </c>
      <c r="D170" s="6" t="s">
        <v>11</v>
      </c>
      <c r="E170" s="19" t="s">
        <v>150</v>
      </c>
      <c r="F170" s="5" t="s">
        <v>151</v>
      </c>
      <c r="G170" s="8">
        <v>15480</v>
      </c>
      <c r="H170" s="33">
        <f t="shared" si="13"/>
        <v>444.27600000000001</v>
      </c>
      <c r="I170" s="10">
        <f t="shared" si="14"/>
        <v>470.59199999999998</v>
      </c>
      <c r="J170" s="10">
        <f t="shared" si="11"/>
        <v>14565.132</v>
      </c>
      <c r="K170" s="10">
        <f t="shared" si="12"/>
        <v>0</v>
      </c>
      <c r="L170" s="8">
        <v>939.87</v>
      </c>
      <c r="M170" s="34">
        <f t="shared" si="10"/>
        <v>14540.13</v>
      </c>
      <c r="N170" s="35"/>
    </row>
    <row r="171" spans="1:14" s="4" customFormat="1" ht="31.5" customHeight="1" x14ac:dyDescent="0.25">
      <c r="A171" s="5">
        <v>160</v>
      </c>
      <c r="B171" s="9" t="s">
        <v>218</v>
      </c>
      <c r="C171" s="32" t="s">
        <v>148</v>
      </c>
      <c r="D171" s="6" t="s">
        <v>12</v>
      </c>
      <c r="E171" s="19" t="s">
        <v>150</v>
      </c>
      <c r="F171" s="5" t="s">
        <v>151</v>
      </c>
      <c r="G171" s="8">
        <v>36550</v>
      </c>
      <c r="H171" s="33">
        <f t="shared" si="13"/>
        <v>1048.9849999999999</v>
      </c>
      <c r="I171" s="10">
        <f t="shared" si="14"/>
        <v>1111.1199999999999</v>
      </c>
      <c r="J171" s="10">
        <f t="shared" si="11"/>
        <v>34389.894999999997</v>
      </c>
      <c r="K171" s="10">
        <f t="shared" si="12"/>
        <v>0</v>
      </c>
      <c r="L171" s="8">
        <v>2185.11</v>
      </c>
      <c r="M171" s="34">
        <f t="shared" si="10"/>
        <v>34364.89</v>
      </c>
      <c r="N171" s="35"/>
    </row>
    <row r="172" spans="1:14" s="4" customFormat="1" ht="31.5" customHeight="1" x14ac:dyDescent="0.25">
      <c r="A172" s="5">
        <v>161</v>
      </c>
      <c r="B172" s="9" t="s">
        <v>98</v>
      </c>
      <c r="C172" s="32" t="s">
        <v>148</v>
      </c>
      <c r="D172" s="6" t="s">
        <v>12</v>
      </c>
      <c r="E172" s="19" t="s">
        <v>150</v>
      </c>
      <c r="F172" s="5" t="s">
        <v>151</v>
      </c>
      <c r="G172" s="8">
        <v>43860</v>
      </c>
      <c r="H172" s="33">
        <f t="shared" si="13"/>
        <v>1258.7819999999999</v>
      </c>
      <c r="I172" s="10">
        <f t="shared" si="14"/>
        <v>1333.3440000000001</v>
      </c>
      <c r="J172" s="10">
        <f t="shared" si="11"/>
        <v>41267.873999999996</v>
      </c>
      <c r="K172" s="10">
        <f t="shared" si="12"/>
        <v>987.43097499999931</v>
      </c>
      <c r="L172" s="8">
        <v>3604.55</v>
      </c>
      <c r="M172" s="34">
        <f t="shared" si="10"/>
        <v>40255.449999999997</v>
      </c>
      <c r="N172" s="35"/>
    </row>
    <row r="173" spans="1:14" s="4" customFormat="1" ht="31.5" customHeight="1" x14ac:dyDescent="0.25">
      <c r="A173" s="5">
        <v>162</v>
      </c>
      <c r="B173" s="9" t="s">
        <v>99</v>
      </c>
      <c r="C173" s="32" t="s">
        <v>148</v>
      </c>
      <c r="D173" s="6" t="s">
        <v>12</v>
      </c>
      <c r="E173" s="19" t="s">
        <v>150</v>
      </c>
      <c r="F173" s="5" t="s">
        <v>151</v>
      </c>
      <c r="G173" s="8">
        <v>18060</v>
      </c>
      <c r="H173" s="33">
        <f t="shared" si="13"/>
        <v>518.322</v>
      </c>
      <c r="I173" s="10">
        <f t="shared" si="14"/>
        <v>549.024</v>
      </c>
      <c r="J173" s="10">
        <f t="shared" si="11"/>
        <v>16992.653999999999</v>
      </c>
      <c r="K173" s="10">
        <f t="shared" si="12"/>
        <v>0</v>
      </c>
      <c r="L173" s="8">
        <v>1092.3399999999999</v>
      </c>
      <c r="M173" s="34">
        <f t="shared" si="10"/>
        <v>16967.66</v>
      </c>
      <c r="N173" s="35"/>
    </row>
    <row r="174" spans="1:14" s="4" customFormat="1" ht="31.5" customHeight="1" x14ac:dyDescent="0.25">
      <c r="A174" s="5">
        <v>163</v>
      </c>
      <c r="B174" s="9" t="s">
        <v>100</v>
      </c>
      <c r="C174" s="32" t="s">
        <v>148</v>
      </c>
      <c r="D174" s="6" t="s">
        <v>12</v>
      </c>
      <c r="E174" s="19" t="s">
        <v>150</v>
      </c>
      <c r="F174" s="5" t="s">
        <v>151</v>
      </c>
      <c r="G174" s="8">
        <v>72240</v>
      </c>
      <c r="H174" s="33">
        <f t="shared" si="13"/>
        <v>2073.288</v>
      </c>
      <c r="I174" s="10">
        <f t="shared" si="14"/>
        <v>2196.096</v>
      </c>
      <c r="J174" s="10">
        <f t="shared" si="11"/>
        <v>67970.615999999995</v>
      </c>
      <c r="K174" s="10">
        <f t="shared" si="12"/>
        <v>5789.9730333333328</v>
      </c>
      <c r="L174" s="8">
        <v>10084.36</v>
      </c>
      <c r="M174" s="34">
        <f t="shared" si="10"/>
        <v>62155.64</v>
      </c>
      <c r="N174" s="35"/>
    </row>
    <row r="175" spans="1:14" s="4" customFormat="1" ht="31.5" customHeight="1" x14ac:dyDescent="0.25">
      <c r="A175" s="5">
        <v>164</v>
      </c>
      <c r="B175" s="9" t="s">
        <v>219</v>
      </c>
      <c r="C175" s="32" t="s">
        <v>148</v>
      </c>
      <c r="D175" s="6" t="s">
        <v>12</v>
      </c>
      <c r="E175" s="19" t="s">
        <v>150</v>
      </c>
      <c r="F175" s="5" t="s">
        <v>151</v>
      </c>
      <c r="G175" s="8">
        <v>58050</v>
      </c>
      <c r="H175" s="33">
        <f t="shared" si="13"/>
        <v>1666.0350000000001</v>
      </c>
      <c r="I175" s="10">
        <f t="shared" si="14"/>
        <v>1764.72</v>
      </c>
      <c r="J175" s="10">
        <f t="shared" si="11"/>
        <v>54619.245000000003</v>
      </c>
      <c r="K175" s="10">
        <f t="shared" si="12"/>
        <v>3119.6988333333343</v>
      </c>
      <c r="L175" s="8">
        <v>6575.46</v>
      </c>
      <c r="M175" s="34">
        <f t="shared" si="10"/>
        <v>51474.54</v>
      </c>
      <c r="N175" s="35"/>
    </row>
    <row r="176" spans="1:14" s="4" customFormat="1" ht="31.5" customHeight="1" x14ac:dyDescent="0.25">
      <c r="A176" s="5">
        <v>165</v>
      </c>
      <c r="B176" s="9" t="s">
        <v>101</v>
      </c>
      <c r="C176" s="32" t="s">
        <v>148</v>
      </c>
      <c r="D176" s="6" t="s">
        <v>12</v>
      </c>
      <c r="E176" s="19" t="s">
        <v>150</v>
      </c>
      <c r="F176" s="5" t="s">
        <v>151</v>
      </c>
      <c r="G176" s="8">
        <v>51600</v>
      </c>
      <c r="H176" s="33">
        <f t="shared" si="13"/>
        <v>1480.92</v>
      </c>
      <c r="I176" s="10">
        <f t="shared" si="14"/>
        <v>1568.64</v>
      </c>
      <c r="J176" s="10">
        <f t="shared" si="11"/>
        <v>48550.44</v>
      </c>
      <c r="K176" s="10">
        <f t="shared" si="12"/>
        <v>2079.8158750000002</v>
      </c>
      <c r="L176" s="8">
        <v>5154.38</v>
      </c>
      <c r="M176" s="34">
        <f t="shared" si="10"/>
        <v>46445.62</v>
      </c>
      <c r="N176" s="35"/>
    </row>
    <row r="177" spans="1:14" s="4" customFormat="1" ht="31.5" customHeight="1" x14ac:dyDescent="0.25">
      <c r="A177" s="5">
        <v>166</v>
      </c>
      <c r="B177" s="9" t="s">
        <v>220</v>
      </c>
      <c r="C177" s="32" t="s">
        <v>148</v>
      </c>
      <c r="D177" s="6" t="s">
        <v>12</v>
      </c>
      <c r="E177" s="19" t="s">
        <v>150</v>
      </c>
      <c r="F177" s="5" t="s">
        <v>151</v>
      </c>
      <c r="G177" s="8">
        <v>59340</v>
      </c>
      <c r="H177" s="33">
        <f t="shared" si="13"/>
        <v>1703.058</v>
      </c>
      <c r="I177" s="10">
        <f t="shared" si="14"/>
        <v>1803.9359999999999</v>
      </c>
      <c r="J177" s="10">
        <f t="shared" si="11"/>
        <v>55833.006000000001</v>
      </c>
      <c r="K177" s="10">
        <f t="shared" si="12"/>
        <v>3362.4510333333342</v>
      </c>
      <c r="L177" s="8">
        <v>34638.370000000003</v>
      </c>
      <c r="M177" s="34">
        <f t="shared" si="10"/>
        <v>24701.629999999997</v>
      </c>
      <c r="N177" s="35"/>
    </row>
    <row r="178" spans="1:14" s="4" customFormat="1" ht="31.5" customHeight="1" x14ac:dyDescent="0.25">
      <c r="A178" s="5">
        <v>167</v>
      </c>
      <c r="B178" s="9" t="s">
        <v>102</v>
      </c>
      <c r="C178" s="32" t="s">
        <v>148</v>
      </c>
      <c r="D178" s="6" t="s">
        <v>11</v>
      </c>
      <c r="E178" s="19" t="s">
        <v>150</v>
      </c>
      <c r="F178" s="5" t="s">
        <v>151</v>
      </c>
      <c r="G178" s="8">
        <v>67080</v>
      </c>
      <c r="H178" s="33">
        <f t="shared" si="13"/>
        <v>1925.1959999999999</v>
      </c>
      <c r="I178" s="10">
        <f t="shared" si="14"/>
        <v>2039.232</v>
      </c>
      <c r="J178" s="10">
        <f t="shared" si="11"/>
        <v>63115.572</v>
      </c>
      <c r="K178" s="10">
        <f t="shared" si="12"/>
        <v>4818.964233333335</v>
      </c>
      <c r="L178" s="8">
        <v>21422.67</v>
      </c>
      <c r="M178" s="34">
        <f t="shared" si="10"/>
        <v>45657.33</v>
      </c>
      <c r="N178" s="35"/>
    </row>
    <row r="179" spans="1:14" s="4" customFormat="1" ht="31.5" customHeight="1" x14ac:dyDescent="0.25">
      <c r="A179" s="5">
        <v>168</v>
      </c>
      <c r="B179" s="9" t="s">
        <v>276</v>
      </c>
      <c r="C179" s="32" t="s">
        <v>148</v>
      </c>
      <c r="D179" s="6" t="s">
        <v>12</v>
      </c>
      <c r="E179" s="19" t="s">
        <v>150</v>
      </c>
      <c r="F179" s="5" t="s">
        <v>151</v>
      </c>
      <c r="G179" s="8">
        <v>46440</v>
      </c>
      <c r="H179" s="33">
        <f t="shared" si="13"/>
        <v>1332.828</v>
      </c>
      <c r="I179" s="10">
        <f t="shared" si="14"/>
        <v>1411.7760000000001</v>
      </c>
      <c r="J179" s="10">
        <f t="shared" si="11"/>
        <v>43695.396000000001</v>
      </c>
      <c r="K179" s="10">
        <f t="shared" si="12"/>
        <v>1351.5592749999996</v>
      </c>
      <c r="L179" s="8">
        <v>2769.61</v>
      </c>
      <c r="M179" s="34">
        <f t="shared" si="10"/>
        <v>43670.39</v>
      </c>
      <c r="N179" s="35"/>
    </row>
    <row r="180" spans="1:14" s="4" customFormat="1" ht="31.5" customHeight="1" x14ac:dyDescent="0.25">
      <c r="A180" s="5">
        <v>169</v>
      </c>
      <c r="B180" s="9" t="s">
        <v>277</v>
      </c>
      <c r="C180" s="32" t="s">
        <v>148</v>
      </c>
      <c r="D180" s="6" t="s">
        <v>12</v>
      </c>
      <c r="E180" s="19" t="s">
        <v>150</v>
      </c>
      <c r="F180" s="5" t="s">
        <v>151</v>
      </c>
      <c r="G180" s="8">
        <v>32680</v>
      </c>
      <c r="H180" s="33">
        <f t="shared" si="13"/>
        <v>937.91599999999994</v>
      </c>
      <c r="I180" s="10">
        <f t="shared" si="14"/>
        <v>993.47199999999998</v>
      </c>
      <c r="J180" s="10">
        <f t="shared" si="11"/>
        <v>30748.612000000001</v>
      </c>
      <c r="K180" s="10">
        <f t="shared" si="12"/>
        <v>0</v>
      </c>
      <c r="L180" s="8">
        <v>7288.54</v>
      </c>
      <c r="M180" s="34">
        <f t="shared" si="10"/>
        <v>25391.46</v>
      </c>
      <c r="N180" s="35"/>
    </row>
    <row r="181" spans="1:14" s="4" customFormat="1" ht="31.5" customHeight="1" x14ac:dyDescent="0.25">
      <c r="A181" s="5">
        <v>170</v>
      </c>
      <c r="B181" s="9" t="s">
        <v>259</v>
      </c>
      <c r="C181" s="32" t="s">
        <v>148</v>
      </c>
      <c r="D181" s="6" t="s">
        <v>12</v>
      </c>
      <c r="E181" s="19" t="s">
        <v>150</v>
      </c>
      <c r="F181" s="5" t="s">
        <v>151</v>
      </c>
      <c r="G181" s="8">
        <v>49020</v>
      </c>
      <c r="H181" s="33">
        <f t="shared" si="13"/>
        <v>1406.874</v>
      </c>
      <c r="I181" s="10">
        <f t="shared" si="14"/>
        <v>1490.2080000000001</v>
      </c>
      <c r="J181" s="10">
        <f t="shared" si="11"/>
        <v>46122.917999999998</v>
      </c>
      <c r="K181" s="10">
        <f t="shared" si="12"/>
        <v>1715.687574999999</v>
      </c>
      <c r="L181" s="8">
        <v>13897.82</v>
      </c>
      <c r="M181" s="34">
        <f t="shared" si="10"/>
        <v>35122.18</v>
      </c>
      <c r="N181" s="35"/>
    </row>
    <row r="182" spans="1:14" s="4" customFormat="1" ht="31.5" customHeight="1" x14ac:dyDescent="0.25">
      <c r="A182" s="5">
        <v>171</v>
      </c>
      <c r="B182" s="9" t="s">
        <v>278</v>
      </c>
      <c r="C182" s="32" t="s">
        <v>148</v>
      </c>
      <c r="D182" s="6" t="s">
        <v>11</v>
      </c>
      <c r="E182" s="19" t="s">
        <v>150</v>
      </c>
      <c r="F182" s="5" t="s">
        <v>151</v>
      </c>
      <c r="G182" s="8">
        <v>33540</v>
      </c>
      <c r="H182" s="33">
        <f t="shared" si="13"/>
        <v>962.59799999999996</v>
      </c>
      <c r="I182" s="10">
        <f t="shared" si="14"/>
        <v>1019.616</v>
      </c>
      <c r="J182" s="10">
        <f t="shared" si="11"/>
        <v>31557.786</v>
      </c>
      <c r="K182" s="10">
        <f t="shared" si="12"/>
        <v>0</v>
      </c>
      <c r="L182" s="8">
        <v>2007.22</v>
      </c>
      <c r="M182" s="34">
        <f t="shared" si="10"/>
        <v>31532.78</v>
      </c>
      <c r="N182" s="35"/>
    </row>
    <row r="183" spans="1:14" s="4" customFormat="1" ht="31.5" customHeight="1" x14ac:dyDescent="0.25">
      <c r="A183" s="5">
        <v>172</v>
      </c>
      <c r="B183" s="9" t="s">
        <v>103</v>
      </c>
      <c r="C183" s="32" t="s">
        <v>148</v>
      </c>
      <c r="D183" s="6" t="s">
        <v>12</v>
      </c>
      <c r="E183" s="19" t="s">
        <v>150</v>
      </c>
      <c r="F183" s="5" t="s">
        <v>151</v>
      </c>
      <c r="G183" s="8">
        <v>45000</v>
      </c>
      <c r="H183" s="33">
        <f t="shared" si="13"/>
        <v>1291.5</v>
      </c>
      <c r="I183" s="10">
        <f t="shared" si="14"/>
        <v>1368</v>
      </c>
      <c r="J183" s="10">
        <f t="shared" si="11"/>
        <v>42340.5</v>
      </c>
      <c r="K183" s="10">
        <f t="shared" si="12"/>
        <v>1148.3248749999998</v>
      </c>
      <c r="L183" s="8">
        <v>3832.83</v>
      </c>
      <c r="M183" s="34">
        <f t="shared" si="10"/>
        <v>41167.17</v>
      </c>
      <c r="N183" s="35"/>
    </row>
    <row r="184" spans="1:14" s="4" customFormat="1" ht="31.5" customHeight="1" x14ac:dyDescent="0.25">
      <c r="A184" s="5">
        <v>173</v>
      </c>
      <c r="B184" s="9" t="s">
        <v>104</v>
      </c>
      <c r="C184" s="32" t="s">
        <v>148</v>
      </c>
      <c r="D184" s="6" t="s">
        <v>12</v>
      </c>
      <c r="E184" s="19" t="s">
        <v>150</v>
      </c>
      <c r="F184" s="5" t="s">
        <v>151</v>
      </c>
      <c r="G184" s="8">
        <v>67080</v>
      </c>
      <c r="H184" s="33">
        <f t="shared" si="13"/>
        <v>1925.1959999999999</v>
      </c>
      <c r="I184" s="10">
        <f t="shared" si="14"/>
        <v>2039.232</v>
      </c>
      <c r="J184" s="10">
        <f t="shared" si="11"/>
        <v>63115.572</v>
      </c>
      <c r="K184" s="10">
        <f t="shared" si="12"/>
        <v>4818.964233333335</v>
      </c>
      <c r="L184" s="8">
        <v>22948.66</v>
      </c>
      <c r="M184" s="34">
        <f t="shared" si="10"/>
        <v>44131.34</v>
      </c>
      <c r="N184" s="35"/>
    </row>
    <row r="185" spans="1:14" s="4" customFormat="1" ht="31.5" customHeight="1" x14ac:dyDescent="0.25">
      <c r="A185" s="5">
        <v>174</v>
      </c>
      <c r="B185" s="9" t="s">
        <v>105</v>
      </c>
      <c r="C185" s="32" t="s">
        <v>148</v>
      </c>
      <c r="D185" s="6" t="s">
        <v>11</v>
      </c>
      <c r="E185" s="19" t="s">
        <v>150</v>
      </c>
      <c r="F185" s="5" t="s">
        <v>151</v>
      </c>
      <c r="G185" s="8">
        <v>29240</v>
      </c>
      <c r="H185" s="33">
        <f t="shared" si="13"/>
        <v>839.18799999999999</v>
      </c>
      <c r="I185" s="10">
        <f t="shared" si="14"/>
        <v>888.89599999999996</v>
      </c>
      <c r="J185" s="10">
        <f t="shared" si="11"/>
        <v>27511.916000000001</v>
      </c>
      <c r="K185" s="10">
        <f t="shared" si="12"/>
        <v>0</v>
      </c>
      <c r="L185" s="8">
        <v>13651.72</v>
      </c>
      <c r="M185" s="34">
        <f t="shared" si="10"/>
        <v>15588.28</v>
      </c>
      <c r="N185" s="35"/>
    </row>
    <row r="186" spans="1:14" s="4" customFormat="1" ht="31.5" customHeight="1" x14ac:dyDescent="0.25">
      <c r="A186" s="5">
        <v>175</v>
      </c>
      <c r="B186" s="9" t="s">
        <v>279</v>
      </c>
      <c r="C186" s="32" t="s">
        <v>148</v>
      </c>
      <c r="D186" s="6" t="s">
        <v>12</v>
      </c>
      <c r="E186" s="19" t="s">
        <v>150</v>
      </c>
      <c r="F186" s="5" t="s">
        <v>151</v>
      </c>
      <c r="G186" s="8">
        <v>10320</v>
      </c>
      <c r="H186" s="33">
        <f t="shared" si="13"/>
        <v>296.18400000000003</v>
      </c>
      <c r="I186" s="10">
        <f t="shared" si="14"/>
        <v>313.72800000000001</v>
      </c>
      <c r="J186" s="10">
        <f t="shared" si="11"/>
        <v>9710.0879999999997</v>
      </c>
      <c r="K186" s="10">
        <f t="shared" si="12"/>
        <v>0</v>
      </c>
      <c r="L186" s="8">
        <v>634.91</v>
      </c>
      <c r="M186" s="34">
        <f t="shared" si="10"/>
        <v>9685.09</v>
      </c>
      <c r="N186" s="35"/>
    </row>
    <row r="187" spans="1:14" s="4" customFormat="1" ht="31.5" customHeight="1" x14ac:dyDescent="0.25">
      <c r="A187" s="5">
        <v>176</v>
      </c>
      <c r="B187" s="9" t="s">
        <v>106</v>
      </c>
      <c r="C187" s="32" t="s">
        <v>148</v>
      </c>
      <c r="D187" s="6" t="s">
        <v>11</v>
      </c>
      <c r="E187" s="19" t="s">
        <v>150</v>
      </c>
      <c r="F187" s="5" t="s">
        <v>151</v>
      </c>
      <c r="G187" s="8">
        <v>61920</v>
      </c>
      <c r="H187" s="33">
        <f t="shared" si="13"/>
        <v>1777.104</v>
      </c>
      <c r="I187" s="10">
        <f t="shared" si="14"/>
        <v>1882.3679999999999</v>
      </c>
      <c r="J187" s="10">
        <f t="shared" si="11"/>
        <v>58260.527999999998</v>
      </c>
      <c r="K187" s="10">
        <f t="shared" si="12"/>
        <v>3847.9554333333331</v>
      </c>
      <c r="L187" s="8">
        <v>8794.39</v>
      </c>
      <c r="M187" s="34">
        <f t="shared" si="10"/>
        <v>53125.61</v>
      </c>
      <c r="N187" s="35"/>
    </row>
    <row r="188" spans="1:14" s="4" customFormat="1" ht="31.5" customHeight="1" x14ac:dyDescent="0.25">
      <c r="A188" s="5">
        <v>177</v>
      </c>
      <c r="B188" s="9" t="s">
        <v>107</v>
      </c>
      <c r="C188" s="32" t="s">
        <v>148</v>
      </c>
      <c r="D188" s="6" t="s">
        <v>12</v>
      </c>
      <c r="E188" s="19" t="s">
        <v>150</v>
      </c>
      <c r="F188" s="5" t="s">
        <v>151</v>
      </c>
      <c r="G188" s="8">
        <v>10320</v>
      </c>
      <c r="H188" s="33">
        <f t="shared" si="13"/>
        <v>296.18400000000003</v>
      </c>
      <c r="I188" s="10">
        <f t="shared" si="14"/>
        <v>313.72800000000001</v>
      </c>
      <c r="J188" s="10">
        <f t="shared" si="11"/>
        <v>9710.0879999999997</v>
      </c>
      <c r="K188" s="10">
        <f t="shared" si="12"/>
        <v>0</v>
      </c>
      <c r="L188" s="8">
        <v>634.91</v>
      </c>
      <c r="M188" s="34">
        <f t="shared" si="10"/>
        <v>9685.09</v>
      </c>
      <c r="N188" s="35"/>
    </row>
    <row r="189" spans="1:14" s="4" customFormat="1" ht="31.5" customHeight="1" x14ac:dyDescent="0.25">
      <c r="A189" s="5">
        <v>178</v>
      </c>
      <c r="B189" s="9" t="s">
        <v>108</v>
      </c>
      <c r="C189" s="32" t="s">
        <v>148</v>
      </c>
      <c r="D189" s="6" t="s">
        <v>11</v>
      </c>
      <c r="E189" s="19" t="s">
        <v>150</v>
      </c>
      <c r="F189" s="5" t="s">
        <v>151</v>
      </c>
      <c r="G189" s="8">
        <v>27520</v>
      </c>
      <c r="H189" s="33">
        <f t="shared" si="13"/>
        <v>789.82399999999996</v>
      </c>
      <c r="I189" s="10">
        <f t="shared" si="14"/>
        <v>836.60799999999995</v>
      </c>
      <c r="J189" s="10">
        <f t="shared" si="11"/>
        <v>25893.567999999999</v>
      </c>
      <c r="K189" s="10">
        <f t="shared" si="12"/>
        <v>0</v>
      </c>
      <c r="L189" s="8">
        <v>24619.85</v>
      </c>
      <c r="M189" s="34">
        <f t="shared" si="10"/>
        <v>2900.1500000000015</v>
      </c>
      <c r="N189" s="35"/>
    </row>
    <row r="190" spans="1:14" s="4" customFormat="1" ht="31.5" customHeight="1" x14ac:dyDescent="0.25">
      <c r="A190" s="5">
        <v>179</v>
      </c>
      <c r="B190" s="9" t="s">
        <v>109</v>
      </c>
      <c r="C190" s="32" t="s">
        <v>148</v>
      </c>
      <c r="D190" s="6" t="s">
        <v>11</v>
      </c>
      <c r="E190" s="19" t="s">
        <v>150</v>
      </c>
      <c r="F190" s="5" t="s">
        <v>151</v>
      </c>
      <c r="G190" s="8">
        <v>30960</v>
      </c>
      <c r="H190" s="33">
        <f t="shared" si="13"/>
        <v>888.55200000000002</v>
      </c>
      <c r="I190" s="10">
        <f t="shared" si="14"/>
        <v>941.18399999999997</v>
      </c>
      <c r="J190" s="10">
        <f t="shared" si="11"/>
        <v>29130.263999999999</v>
      </c>
      <c r="K190" s="10">
        <f t="shared" si="12"/>
        <v>0</v>
      </c>
      <c r="L190" s="8">
        <v>8190.64</v>
      </c>
      <c r="M190" s="34">
        <f t="shared" ref="M190:M245" si="15">G190-L190</f>
        <v>22769.360000000001</v>
      </c>
      <c r="N190" s="35"/>
    </row>
    <row r="191" spans="1:14" s="4" customFormat="1" ht="31.5" customHeight="1" x14ac:dyDescent="0.25">
      <c r="A191" s="5">
        <v>180</v>
      </c>
      <c r="B191" s="9" t="s">
        <v>110</v>
      </c>
      <c r="C191" s="32" t="s">
        <v>148</v>
      </c>
      <c r="D191" s="6" t="s">
        <v>11</v>
      </c>
      <c r="E191" s="19" t="s">
        <v>150</v>
      </c>
      <c r="F191" s="5" t="s">
        <v>151</v>
      </c>
      <c r="G191" s="8">
        <v>82560</v>
      </c>
      <c r="H191" s="33">
        <f t="shared" si="13"/>
        <v>2369.4720000000002</v>
      </c>
      <c r="I191" s="10">
        <f t="shared" si="14"/>
        <v>2509.8240000000001</v>
      </c>
      <c r="J191" s="10">
        <f t="shared" si="11"/>
        <v>77680.703999999998</v>
      </c>
      <c r="K191" s="10">
        <f t="shared" si="12"/>
        <v>8003.1132916666656</v>
      </c>
      <c r="L191" s="8">
        <v>12907.41</v>
      </c>
      <c r="M191" s="34">
        <f t="shared" si="15"/>
        <v>69652.59</v>
      </c>
      <c r="N191" s="35"/>
    </row>
    <row r="192" spans="1:14" s="4" customFormat="1" ht="31.5" customHeight="1" x14ac:dyDescent="0.25">
      <c r="A192" s="5">
        <v>181</v>
      </c>
      <c r="B192" s="9" t="s">
        <v>111</v>
      </c>
      <c r="C192" s="32" t="s">
        <v>148</v>
      </c>
      <c r="D192" s="6" t="s">
        <v>11</v>
      </c>
      <c r="E192" s="19" t="s">
        <v>150</v>
      </c>
      <c r="F192" s="5" t="s">
        <v>151</v>
      </c>
      <c r="G192" s="8">
        <v>67080</v>
      </c>
      <c r="H192" s="33">
        <f t="shared" si="13"/>
        <v>1925.1959999999999</v>
      </c>
      <c r="I192" s="10">
        <f t="shared" si="14"/>
        <v>2039.232</v>
      </c>
      <c r="J192" s="10">
        <f t="shared" si="11"/>
        <v>63115.572</v>
      </c>
      <c r="K192" s="10">
        <f t="shared" si="12"/>
        <v>4818.964233333335</v>
      </c>
      <c r="L192" s="8">
        <v>8808.39</v>
      </c>
      <c r="M192" s="34">
        <f t="shared" si="15"/>
        <v>58271.61</v>
      </c>
      <c r="N192" s="35"/>
    </row>
    <row r="193" spans="1:14" s="4" customFormat="1" ht="31.5" customHeight="1" x14ac:dyDescent="0.25">
      <c r="A193" s="5">
        <v>182</v>
      </c>
      <c r="B193" s="9" t="s">
        <v>112</v>
      </c>
      <c r="C193" s="32" t="s">
        <v>148</v>
      </c>
      <c r="D193" s="6" t="s">
        <v>12</v>
      </c>
      <c r="E193" s="19" t="s">
        <v>150</v>
      </c>
      <c r="F193" s="5" t="s">
        <v>151</v>
      </c>
      <c r="G193" s="8">
        <v>67080</v>
      </c>
      <c r="H193" s="33">
        <f t="shared" si="13"/>
        <v>1925.1959999999999</v>
      </c>
      <c r="I193" s="10">
        <f t="shared" si="14"/>
        <v>2039.232</v>
      </c>
      <c r="J193" s="10">
        <f t="shared" si="11"/>
        <v>63115.572</v>
      </c>
      <c r="K193" s="10">
        <f t="shared" si="12"/>
        <v>4818.964233333335</v>
      </c>
      <c r="L193" s="8">
        <v>8808.39</v>
      </c>
      <c r="M193" s="34">
        <f t="shared" si="15"/>
        <v>58271.61</v>
      </c>
      <c r="N193" s="35"/>
    </row>
    <row r="194" spans="1:14" s="4" customFormat="1" ht="31.5" customHeight="1" x14ac:dyDescent="0.25">
      <c r="A194" s="5">
        <v>183</v>
      </c>
      <c r="B194" s="9" t="s">
        <v>221</v>
      </c>
      <c r="C194" s="32" t="s">
        <v>148</v>
      </c>
      <c r="D194" s="6" t="s">
        <v>11</v>
      </c>
      <c r="E194" s="19" t="s">
        <v>150</v>
      </c>
      <c r="F194" s="5" t="s">
        <v>151</v>
      </c>
      <c r="G194" s="8">
        <v>51600</v>
      </c>
      <c r="H194" s="33">
        <f t="shared" si="13"/>
        <v>1480.92</v>
      </c>
      <c r="I194" s="10">
        <f t="shared" si="14"/>
        <v>1568.64</v>
      </c>
      <c r="J194" s="10">
        <f t="shared" si="11"/>
        <v>48550.44</v>
      </c>
      <c r="K194" s="10">
        <f t="shared" si="12"/>
        <v>2079.8158750000002</v>
      </c>
      <c r="L194" s="8">
        <v>5154.38</v>
      </c>
      <c r="M194" s="34">
        <f t="shared" si="15"/>
        <v>46445.62</v>
      </c>
      <c r="N194" s="35"/>
    </row>
    <row r="195" spans="1:14" s="4" customFormat="1" ht="31.5" customHeight="1" x14ac:dyDescent="0.25">
      <c r="A195" s="5">
        <v>184</v>
      </c>
      <c r="B195" s="9" t="s">
        <v>113</v>
      </c>
      <c r="C195" s="32" t="s">
        <v>148</v>
      </c>
      <c r="D195" s="6" t="s">
        <v>12</v>
      </c>
      <c r="E195" s="19" t="s">
        <v>150</v>
      </c>
      <c r="F195" s="5" t="s">
        <v>151</v>
      </c>
      <c r="G195" s="8">
        <v>51600</v>
      </c>
      <c r="H195" s="33">
        <f t="shared" si="13"/>
        <v>1480.92</v>
      </c>
      <c r="I195" s="10">
        <f t="shared" si="14"/>
        <v>1568.64</v>
      </c>
      <c r="J195" s="10">
        <f t="shared" si="11"/>
        <v>48550.44</v>
      </c>
      <c r="K195" s="10">
        <f t="shared" si="12"/>
        <v>2079.8158750000002</v>
      </c>
      <c r="L195" s="8">
        <v>5154.38</v>
      </c>
      <c r="M195" s="34">
        <f t="shared" si="15"/>
        <v>46445.62</v>
      </c>
      <c r="N195" s="35"/>
    </row>
    <row r="196" spans="1:14" s="4" customFormat="1" ht="31.5" customHeight="1" x14ac:dyDescent="0.25">
      <c r="A196" s="5">
        <v>185</v>
      </c>
      <c r="B196" s="9" t="s">
        <v>222</v>
      </c>
      <c r="C196" s="32" t="s">
        <v>148</v>
      </c>
      <c r="D196" s="6" t="s">
        <v>11</v>
      </c>
      <c r="E196" s="19" t="s">
        <v>150</v>
      </c>
      <c r="F196" s="5" t="s">
        <v>151</v>
      </c>
      <c r="G196" s="8">
        <v>51600</v>
      </c>
      <c r="H196" s="33">
        <f t="shared" si="13"/>
        <v>1480.92</v>
      </c>
      <c r="I196" s="10">
        <f t="shared" si="14"/>
        <v>1568.64</v>
      </c>
      <c r="J196" s="10">
        <f t="shared" si="11"/>
        <v>48550.44</v>
      </c>
      <c r="K196" s="10">
        <f t="shared" si="12"/>
        <v>2079.8158750000002</v>
      </c>
      <c r="L196" s="8">
        <v>7214.38</v>
      </c>
      <c r="M196" s="34">
        <f t="shared" si="15"/>
        <v>44385.62</v>
      </c>
      <c r="N196" s="35"/>
    </row>
    <row r="197" spans="1:14" s="4" customFormat="1" ht="31.5" customHeight="1" x14ac:dyDescent="0.25">
      <c r="A197" s="5">
        <v>186</v>
      </c>
      <c r="B197" s="9" t="s">
        <v>223</v>
      </c>
      <c r="C197" s="32" t="s">
        <v>148</v>
      </c>
      <c r="D197" s="6" t="s">
        <v>11</v>
      </c>
      <c r="E197" s="19" t="s">
        <v>150</v>
      </c>
      <c r="F197" s="5" t="s">
        <v>151</v>
      </c>
      <c r="G197" s="8">
        <v>20640</v>
      </c>
      <c r="H197" s="33">
        <f t="shared" si="13"/>
        <v>592.36800000000005</v>
      </c>
      <c r="I197" s="10">
        <f t="shared" si="14"/>
        <v>627.45600000000002</v>
      </c>
      <c r="J197" s="10">
        <f t="shared" si="11"/>
        <v>19420.175999999999</v>
      </c>
      <c r="K197" s="10">
        <f t="shared" si="12"/>
        <v>0</v>
      </c>
      <c r="L197" s="8">
        <v>1244.83</v>
      </c>
      <c r="M197" s="34">
        <f t="shared" si="15"/>
        <v>19395.169999999998</v>
      </c>
      <c r="N197" s="35"/>
    </row>
    <row r="198" spans="1:14" s="4" customFormat="1" ht="31.5" customHeight="1" x14ac:dyDescent="0.25">
      <c r="A198" s="5">
        <v>187</v>
      </c>
      <c r="B198" s="9" t="s">
        <v>114</v>
      </c>
      <c r="C198" s="32" t="s">
        <v>148</v>
      </c>
      <c r="D198" s="6" t="s">
        <v>12</v>
      </c>
      <c r="E198" s="19" t="s">
        <v>150</v>
      </c>
      <c r="F198" s="5" t="s">
        <v>151</v>
      </c>
      <c r="G198" s="8">
        <v>6880</v>
      </c>
      <c r="H198" s="33">
        <f t="shared" si="13"/>
        <v>197.45599999999999</v>
      </c>
      <c r="I198" s="10">
        <f t="shared" si="14"/>
        <v>209.15199999999999</v>
      </c>
      <c r="J198" s="10">
        <f t="shared" si="11"/>
        <v>6473.3919999999998</v>
      </c>
      <c r="K198" s="10">
        <f t="shared" si="12"/>
        <v>0</v>
      </c>
      <c r="L198" s="8">
        <v>431.61</v>
      </c>
      <c r="M198" s="34">
        <f t="shared" si="15"/>
        <v>6448.39</v>
      </c>
      <c r="N198" s="35"/>
    </row>
    <row r="199" spans="1:14" s="4" customFormat="1" ht="31.5" customHeight="1" x14ac:dyDescent="0.25">
      <c r="A199" s="5">
        <v>188</v>
      </c>
      <c r="B199" s="9" t="s">
        <v>115</v>
      </c>
      <c r="C199" s="32" t="s">
        <v>148</v>
      </c>
      <c r="D199" s="6" t="s">
        <v>11</v>
      </c>
      <c r="E199" s="19" t="s">
        <v>150</v>
      </c>
      <c r="F199" s="5" t="s">
        <v>151</v>
      </c>
      <c r="G199" s="8">
        <v>13760</v>
      </c>
      <c r="H199" s="33">
        <f t="shared" si="13"/>
        <v>394.91199999999998</v>
      </c>
      <c r="I199" s="10">
        <f t="shared" si="14"/>
        <v>418.30399999999997</v>
      </c>
      <c r="J199" s="10">
        <f t="shared" si="11"/>
        <v>12946.784</v>
      </c>
      <c r="K199" s="10">
        <f t="shared" si="12"/>
        <v>0</v>
      </c>
      <c r="L199" s="8">
        <v>838.21</v>
      </c>
      <c r="M199" s="34">
        <f t="shared" si="15"/>
        <v>12921.79</v>
      </c>
      <c r="N199" s="35"/>
    </row>
    <row r="200" spans="1:14" s="4" customFormat="1" ht="31.5" customHeight="1" x14ac:dyDescent="0.25">
      <c r="A200" s="5">
        <v>189</v>
      </c>
      <c r="B200" s="9" t="s">
        <v>280</v>
      </c>
      <c r="C200" s="32" t="s">
        <v>148</v>
      </c>
      <c r="D200" s="6" t="s">
        <v>11</v>
      </c>
      <c r="E200" s="19" t="s">
        <v>150</v>
      </c>
      <c r="F200" s="5" t="s">
        <v>151</v>
      </c>
      <c r="G200" s="8">
        <v>10320</v>
      </c>
      <c r="H200" s="33">
        <f t="shared" si="13"/>
        <v>296.18400000000003</v>
      </c>
      <c r="I200" s="10">
        <f t="shared" si="14"/>
        <v>313.72800000000001</v>
      </c>
      <c r="J200" s="10">
        <f t="shared" si="11"/>
        <v>9710.0879999999997</v>
      </c>
      <c r="K200" s="10">
        <f t="shared" si="12"/>
        <v>0</v>
      </c>
      <c r="L200" s="8">
        <v>634.91</v>
      </c>
      <c r="M200" s="34">
        <f t="shared" si="15"/>
        <v>9685.09</v>
      </c>
      <c r="N200" s="35"/>
    </row>
    <row r="201" spans="1:14" s="4" customFormat="1" ht="31.5" customHeight="1" x14ac:dyDescent="0.25">
      <c r="A201" s="5">
        <v>190</v>
      </c>
      <c r="B201" s="9" t="s">
        <v>116</v>
      </c>
      <c r="C201" s="32" t="s">
        <v>148</v>
      </c>
      <c r="D201" s="6" t="s">
        <v>12</v>
      </c>
      <c r="E201" s="19" t="s">
        <v>150</v>
      </c>
      <c r="F201" s="5" t="s">
        <v>151</v>
      </c>
      <c r="G201" s="8">
        <v>82560</v>
      </c>
      <c r="H201" s="33">
        <f t="shared" si="13"/>
        <v>2369.4720000000002</v>
      </c>
      <c r="I201" s="10">
        <f t="shared" si="14"/>
        <v>2509.8240000000001</v>
      </c>
      <c r="J201" s="10">
        <f t="shared" si="11"/>
        <v>77680.703999999998</v>
      </c>
      <c r="K201" s="10">
        <f t="shared" si="12"/>
        <v>8003.1132916666656</v>
      </c>
      <c r="L201" s="8">
        <v>12907.41</v>
      </c>
      <c r="M201" s="34">
        <f t="shared" si="15"/>
        <v>69652.59</v>
      </c>
      <c r="N201" s="35"/>
    </row>
    <row r="202" spans="1:14" s="4" customFormat="1" ht="31.5" customHeight="1" x14ac:dyDescent="0.25">
      <c r="A202" s="5">
        <v>191</v>
      </c>
      <c r="B202" s="9" t="s">
        <v>117</v>
      </c>
      <c r="C202" s="32" t="s">
        <v>148</v>
      </c>
      <c r="D202" s="6" t="s">
        <v>12</v>
      </c>
      <c r="E202" s="19" t="s">
        <v>150</v>
      </c>
      <c r="F202" s="5" t="s">
        <v>151</v>
      </c>
      <c r="G202" s="8">
        <v>86000</v>
      </c>
      <c r="H202" s="33">
        <f t="shared" si="13"/>
        <v>2468.1999999999998</v>
      </c>
      <c r="I202" s="10">
        <f t="shared" si="14"/>
        <v>2614.4</v>
      </c>
      <c r="J202" s="10">
        <f t="shared" si="11"/>
        <v>80917.399999999994</v>
      </c>
      <c r="K202" s="10">
        <f t="shared" si="12"/>
        <v>8812.2872916666656</v>
      </c>
      <c r="L202" s="8">
        <v>44601.57</v>
      </c>
      <c r="M202" s="34">
        <f t="shared" si="15"/>
        <v>41398.43</v>
      </c>
      <c r="N202" s="35"/>
    </row>
    <row r="203" spans="1:14" s="4" customFormat="1" ht="31.5" customHeight="1" x14ac:dyDescent="0.25">
      <c r="A203" s="5">
        <v>192</v>
      </c>
      <c r="B203" s="9" t="s">
        <v>224</v>
      </c>
      <c r="C203" s="32" t="s">
        <v>148</v>
      </c>
      <c r="D203" s="6" t="s">
        <v>12</v>
      </c>
      <c r="E203" s="19" t="s">
        <v>150</v>
      </c>
      <c r="F203" s="5" t="s">
        <v>151</v>
      </c>
      <c r="G203" s="8">
        <v>30960</v>
      </c>
      <c r="H203" s="33">
        <f t="shared" si="13"/>
        <v>888.55200000000002</v>
      </c>
      <c r="I203" s="10">
        <f t="shared" si="14"/>
        <v>941.18399999999997</v>
      </c>
      <c r="J203" s="10">
        <f t="shared" si="11"/>
        <v>29130.263999999999</v>
      </c>
      <c r="K203" s="10">
        <f t="shared" si="12"/>
        <v>0</v>
      </c>
      <c r="L203" s="8">
        <v>1854.73</v>
      </c>
      <c r="M203" s="34">
        <f t="shared" si="15"/>
        <v>29105.27</v>
      </c>
      <c r="N203" s="35"/>
    </row>
    <row r="204" spans="1:14" s="4" customFormat="1" ht="31.5" customHeight="1" x14ac:dyDescent="0.25">
      <c r="A204" s="5">
        <v>193</v>
      </c>
      <c r="B204" s="9" t="s">
        <v>225</v>
      </c>
      <c r="C204" s="32" t="s">
        <v>148</v>
      </c>
      <c r="D204" s="6" t="s">
        <v>11</v>
      </c>
      <c r="E204" s="19" t="s">
        <v>150</v>
      </c>
      <c r="F204" s="5" t="s">
        <v>151</v>
      </c>
      <c r="G204" s="8">
        <v>69660</v>
      </c>
      <c r="H204" s="33">
        <f t="shared" si="13"/>
        <v>1999.242</v>
      </c>
      <c r="I204" s="10">
        <f t="shared" si="14"/>
        <v>2117.6640000000002</v>
      </c>
      <c r="J204" s="10">
        <f t="shared" ref="J204:J267" si="16">G204-(G204*TSS)</f>
        <v>65543.093999999997</v>
      </c>
      <c r="K204" s="10">
        <f t="shared" ref="K204:K267" si="17">IF((J204*12)&lt;=SMAX,0,IF(AND((J204*12)&gt;=SMIN2,(J204*12)&lt;=SMAXN2),(((J204*12)-SMIN2)*PORCN1)/12,IF(AND((J204*12)&gt;=SMIN3,(J204*12)&lt;=SMAXN3),(((((J204*12)-SMIN3)*PORCN2)+VAFN3)/12),(((((J204*12)-SMAXN4)*PORCN3)+VAFN4)/12))))</f>
        <v>5304.4686333333339</v>
      </c>
      <c r="L204" s="8">
        <v>9446.3700000000008</v>
      </c>
      <c r="M204" s="34">
        <f t="shared" si="15"/>
        <v>60213.63</v>
      </c>
      <c r="N204" s="35"/>
    </row>
    <row r="205" spans="1:14" s="4" customFormat="1" ht="31.5" customHeight="1" x14ac:dyDescent="0.25">
      <c r="A205" s="5">
        <v>194</v>
      </c>
      <c r="B205" s="9" t="s">
        <v>226</v>
      </c>
      <c r="C205" s="32" t="s">
        <v>148</v>
      </c>
      <c r="D205" s="6" t="s">
        <v>11</v>
      </c>
      <c r="E205" s="19" t="s">
        <v>150</v>
      </c>
      <c r="F205" s="5" t="s">
        <v>151</v>
      </c>
      <c r="G205" s="8">
        <v>79980</v>
      </c>
      <c r="H205" s="33">
        <f t="shared" ref="H205:H268" si="18">2.87%*G205</f>
        <v>2295.4259999999999</v>
      </c>
      <c r="I205" s="10">
        <f t="shared" ref="I205:I268" si="19">3.04%*G205</f>
        <v>2431.3919999999998</v>
      </c>
      <c r="J205" s="10">
        <f t="shared" si="16"/>
        <v>75253.182000000001</v>
      </c>
      <c r="K205" s="10">
        <f t="shared" si="17"/>
        <v>7396.2327916666663</v>
      </c>
      <c r="L205" s="8">
        <v>12148.05</v>
      </c>
      <c r="M205" s="34">
        <f t="shared" si="15"/>
        <v>67831.95</v>
      </c>
      <c r="N205" s="35"/>
    </row>
    <row r="206" spans="1:14" s="4" customFormat="1" ht="31.5" customHeight="1" x14ac:dyDescent="0.25">
      <c r="A206" s="5">
        <v>195</v>
      </c>
      <c r="B206" s="9" t="s">
        <v>118</v>
      </c>
      <c r="C206" s="32" t="s">
        <v>148</v>
      </c>
      <c r="D206" s="6" t="s">
        <v>12</v>
      </c>
      <c r="E206" s="19" t="s">
        <v>150</v>
      </c>
      <c r="F206" s="5" t="s">
        <v>151</v>
      </c>
      <c r="G206" s="8">
        <v>28380</v>
      </c>
      <c r="H206" s="33">
        <f t="shared" si="18"/>
        <v>814.50599999999997</v>
      </c>
      <c r="I206" s="10">
        <f t="shared" si="19"/>
        <v>862.75199999999995</v>
      </c>
      <c r="J206" s="10">
        <f t="shared" si="16"/>
        <v>26702.741999999998</v>
      </c>
      <c r="K206" s="10">
        <f t="shared" si="17"/>
        <v>0</v>
      </c>
      <c r="L206" s="8">
        <v>1702.26</v>
      </c>
      <c r="M206" s="34">
        <f t="shared" si="15"/>
        <v>26677.74</v>
      </c>
      <c r="N206" s="35"/>
    </row>
    <row r="207" spans="1:14" s="4" customFormat="1" ht="31.5" customHeight="1" x14ac:dyDescent="0.25">
      <c r="A207" s="5">
        <v>196</v>
      </c>
      <c r="B207" s="9" t="s">
        <v>227</v>
      </c>
      <c r="C207" s="32" t="s">
        <v>148</v>
      </c>
      <c r="D207" s="6" t="s">
        <v>11</v>
      </c>
      <c r="E207" s="19" t="s">
        <v>150</v>
      </c>
      <c r="F207" s="5" t="s">
        <v>151</v>
      </c>
      <c r="G207" s="8">
        <v>46440</v>
      </c>
      <c r="H207" s="33">
        <f t="shared" si="18"/>
        <v>1332.828</v>
      </c>
      <c r="I207" s="10">
        <f t="shared" si="19"/>
        <v>1411.7760000000001</v>
      </c>
      <c r="J207" s="10">
        <f t="shared" si="16"/>
        <v>43695.396000000001</v>
      </c>
      <c r="K207" s="10">
        <f t="shared" si="17"/>
        <v>1351.5592749999996</v>
      </c>
      <c r="L207" s="8">
        <v>4121.17</v>
      </c>
      <c r="M207" s="34">
        <f t="shared" si="15"/>
        <v>42318.83</v>
      </c>
      <c r="N207" s="35"/>
    </row>
    <row r="208" spans="1:14" s="4" customFormat="1" ht="31.5" customHeight="1" x14ac:dyDescent="0.25">
      <c r="A208" s="5">
        <v>197</v>
      </c>
      <c r="B208" s="9" t="s">
        <v>119</v>
      </c>
      <c r="C208" s="32" t="s">
        <v>148</v>
      </c>
      <c r="D208" s="6" t="s">
        <v>11</v>
      </c>
      <c r="E208" s="19" t="s">
        <v>150</v>
      </c>
      <c r="F208" s="5" t="s">
        <v>151</v>
      </c>
      <c r="G208" s="8">
        <v>43000</v>
      </c>
      <c r="H208" s="33">
        <f t="shared" si="18"/>
        <v>1234.0999999999999</v>
      </c>
      <c r="I208" s="10">
        <f t="shared" si="19"/>
        <v>1307.2</v>
      </c>
      <c r="J208" s="10">
        <f t="shared" si="16"/>
        <v>40458.699999999997</v>
      </c>
      <c r="K208" s="10">
        <f t="shared" si="17"/>
        <v>866.05487499999936</v>
      </c>
      <c r="L208" s="8">
        <v>3432.36</v>
      </c>
      <c r="M208" s="34">
        <f t="shared" si="15"/>
        <v>39567.64</v>
      </c>
      <c r="N208" s="35"/>
    </row>
    <row r="209" spans="1:14" s="4" customFormat="1" ht="31.5" customHeight="1" x14ac:dyDescent="0.25">
      <c r="A209" s="5">
        <v>198</v>
      </c>
      <c r="B209" s="9" t="s">
        <v>120</v>
      </c>
      <c r="C209" s="32" t="s">
        <v>148</v>
      </c>
      <c r="D209" s="6" t="s">
        <v>11</v>
      </c>
      <c r="E209" s="19" t="s">
        <v>150</v>
      </c>
      <c r="F209" s="5" t="s">
        <v>151</v>
      </c>
      <c r="G209" s="8">
        <v>10320</v>
      </c>
      <c r="H209" s="33">
        <f t="shared" si="18"/>
        <v>296.18400000000003</v>
      </c>
      <c r="I209" s="10">
        <f t="shared" si="19"/>
        <v>313.72800000000001</v>
      </c>
      <c r="J209" s="10">
        <f t="shared" si="16"/>
        <v>9710.0879999999997</v>
      </c>
      <c r="K209" s="10">
        <f t="shared" si="17"/>
        <v>0</v>
      </c>
      <c r="L209" s="8">
        <v>634.91</v>
      </c>
      <c r="M209" s="34">
        <f t="shared" si="15"/>
        <v>9685.09</v>
      </c>
      <c r="N209" s="35"/>
    </row>
    <row r="210" spans="1:14" s="4" customFormat="1" ht="31.5" customHeight="1" x14ac:dyDescent="0.25">
      <c r="A210" s="5">
        <v>199</v>
      </c>
      <c r="B210" s="9" t="s">
        <v>281</v>
      </c>
      <c r="C210" s="32" t="s">
        <v>148</v>
      </c>
      <c r="D210" s="6" t="s">
        <v>11</v>
      </c>
      <c r="E210" s="19" t="s">
        <v>150</v>
      </c>
      <c r="F210" s="5" t="s">
        <v>151</v>
      </c>
      <c r="G210" s="8">
        <v>49020</v>
      </c>
      <c r="H210" s="33">
        <f t="shared" si="18"/>
        <v>1406.874</v>
      </c>
      <c r="I210" s="10">
        <f t="shared" si="19"/>
        <v>1490.2080000000001</v>
      </c>
      <c r="J210" s="10">
        <f t="shared" si="16"/>
        <v>46122.917999999998</v>
      </c>
      <c r="K210" s="10">
        <f t="shared" si="17"/>
        <v>1715.687574999999</v>
      </c>
      <c r="L210" s="8">
        <v>4637.7700000000004</v>
      </c>
      <c r="M210" s="34">
        <f t="shared" si="15"/>
        <v>44382.229999999996</v>
      </c>
      <c r="N210" s="35"/>
    </row>
    <row r="211" spans="1:14" s="4" customFormat="1" ht="31.5" customHeight="1" x14ac:dyDescent="0.25">
      <c r="A211" s="5">
        <v>200</v>
      </c>
      <c r="B211" s="9" t="s">
        <v>228</v>
      </c>
      <c r="C211" s="32" t="s">
        <v>148</v>
      </c>
      <c r="D211" s="6" t="s">
        <v>11</v>
      </c>
      <c r="E211" s="19" t="s">
        <v>150</v>
      </c>
      <c r="F211" s="5" t="s">
        <v>151</v>
      </c>
      <c r="G211" s="8">
        <v>28380</v>
      </c>
      <c r="H211" s="33">
        <f t="shared" si="18"/>
        <v>814.50599999999997</v>
      </c>
      <c r="I211" s="10">
        <f t="shared" si="19"/>
        <v>862.75199999999995</v>
      </c>
      <c r="J211" s="10">
        <f t="shared" si="16"/>
        <v>26702.741999999998</v>
      </c>
      <c r="K211" s="10">
        <f t="shared" si="17"/>
        <v>0</v>
      </c>
      <c r="L211" s="8">
        <v>1702.26</v>
      </c>
      <c r="M211" s="34">
        <f t="shared" si="15"/>
        <v>26677.74</v>
      </c>
      <c r="N211" s="35"/>
    </row>
    <row r="212" spans="1:14" s="4" customFormat="1" ht="31.5" customHeight="1" x14ac:dyDescent="0.25">
      <c r="A212" s="5">
        <v>201</v>
      </c>
      <c r="B212" s="9" t="s">
        <v>121</v>
      </c>
      <c r="C212" s="32" t="s">
        <v>148</v>
      </c>
      <c r="D212" s="6" t="s">
        <v>11</v>
      </c>
      <c r="E212" s="19" t="s">
        <v>150</v>
      </c>
      <c r="F212" s="5" t="s">
        <v>151</v>
      </c>
      <c r="G212" s="8">
        <v>48160</v>
      </c>
      <c r="H212" s="33">
        <f t="shared" si="18"/>
        <v>1382.192</v>
      </c>
      <c r="I212" s="10">
        <f t="shared" si="19"/>
        <v>1464.0640000000001</v>
      </c>
      <c r="J212" s="10">
        <f t="shared" si="16"/>
        <v>45313.743999999999</v>
      </c>
      <c r="K212" s="10">
        <f t="shared" si="17"/>
        <v>1594.3114749999993</v>
      </c>
      <c r="L212" s="8">
        <v>4465.5600000000004</v>
      </c>
      <c r="M212" s="34">
        <f t="shared" si="15"/>
        <v>43694.44</v>
      </c>
      <c r="N212" s="35"/>
    </row>
    <row r="213" spans="1:14" s="4" customFormat="1" ht="31.5" customHeight="1" x14ac:dyDescent="0.25">
      <c r="A213" s="5">
        <v>202</v>
      </c>
      <c r="B213" s="9" t="s">
        <v>122</v>
      </c>
      <c r="C213" s="32" t="s">
        <v>149</v>
      </c>
      <c r="D213" s="6" t="s">
        <v>11</v>
      </c>
      <c r="E213" s="19" t="s">
        <v>150</v>
      </c>
      <c r="F213" s="5" t="s">
        <v>151</v>
      </c>
      <c r="G213" s="8">
        <v>20640</v>
      </c>
      <c r="H213" s="33">
        <f t="shared" si="18"/>
        <v>592.36800000000005</v>
      </c>
      <c r="I213" s="10">
        <f t="shared" si="19"/>
        <v>627.45600000000002</v>
      </c>
      <c r="J213" s="10">
        <f t="shared" si="16"/>
        <v>19420.175999999999</v>
      </c>
      <c r="K213" s="10">
        <f t="shared" si="17"/>
        <v>0</v>
      </c>
      <c r="L213" s="8">
        <v>1244.83</v>
      </c>
      <c r="M213" s="34">
        <f t="shared" si="15"/>
        <v>19395.169999999998</v>
      </c>
      <c r="N213" s="35"/>
    </row>
    <row r="214" spans="1:14" s="4" customFormat="1" ht="31.5" customHeight="1" x14ac:dyDescent="0.25">
      <c r="A214" s="5">
        <v>203</v>
      </c>
      <c r="B214" s="9" t="s">
        <v>229</v>
      </c>
      <c r="C214" s="32" t="s">
        <v>148</v>
      </c>
      <c r="D214" s="6" t="s">
        <v>11</v>
      </c>
      <c r="E214" s="19" t="s">
        <v>150</v>
      </c>
      <c r="F214" s="5" t="s">
        <v>151</v>
      </c>
      <c r="G214" s="8">
        <v>44720</v>
      </c>
      <c r="H214" s="33">
        <f t="shared" si="18"/>
        <v>1283.4639999999999</v>
      </c>
      <c r="I214" s="10">
        <f t="shared" si="19"/>
        <v>1359.4880000000001</v>
      </c>
      <c r="J214" s="10">
        <f t="shared" si="16"/>
        <v>42077.048000000003</v>
      </c>
      <c r="K214" s="10">
        <f t="shared" si="17"/>
        <v>1108.8070749999999</v>
      </c>
      <c r="L214" s="8">
        <v>5117.59</v>
      </c>
      <c r="M214" s="34">
        <f t="shared" si="15"/>
        <v>39602.410000000003</v>
      </c>
      <c r="N214" s="35"/>
    </row>
    <row r="215" spans="1:14" s="4" customFormat="1" ht="31.5" customHeight="1" x14ac:dyDescent="0.25">
      <c r="A215" s="5">
        <v>204</v>
      </c>
      <c r="B215" s="9" t="s">
        <v>123</v>
      </c>
      <c r="C215" s="32" t="s">
        <v>149</v>
      </c>
      <c r="D215" s="6" t="s">
        <v>12</v>
      </c>
      <c r="E215" s="19" t="s">
        <v>150</v>
      </c>
      <c r="F215" s="5" t="s">
        <v>151</v>
      </c>
      <c r="G215" s="8">
        <v>61920</v>
      </c>
      <c r="H215" s="33">
        <f t="shared" si="18"/>
        <v>1777.104</v>
      </c>
      <c r="I215" s="10">
        <f t="shared" si="19"/>
        <v>1882.3679999999999</v>
      </c>
      <c r="J215" s="10">
        <f t="shared" si="16"/>
        <v>58260.527999999998</v>
      </c>
      <c r="K215" s="10">
        <f t="shared" si="17"/>
        <v>3847.9554333333331</v>
      </c>
      <c r="L215" s="8">
        <v>32566.74</v>
      </c>
      <c r="M215" s="34">
        <f t="shared" si="15"/>
        <v>29353.26</v>
      </c>
      <c r="N215" s="35"/>
    </row>
    <row r="216" spans="1:14" s="4" customFormat="1" ht="31.5" customHeight="1" x14ac:dyDescent="0.25">
      <c r="A216" s="5">
        <v>205</v>
      </c>
      <c r="B216" s="9" t="s">
        <v>230</v>
      </c>
      <c r="C216" s="32" t="s">
        <v>148</v>
      </c>
      <c r="D216" s="6" t="s">
        <v>11</v>
      </c>
      <c r="E216" s="19" t="s">
        <v>150</v>
      </c>
      <c r="F216" s="5" t="s">
        <v>151</v>
      </c>
      <c r="G216" s="8">
        <v>6020</v>
      </c>
      <c r="H216" s="33">
        <f t="shared" si="18"/>
        <v>172.774</v>
      </c>
      <c r="I216" s="10">
        <f t="shared" si="19"/>
        <v>183.00800000000001</v>
      </c>
      <c r="J216" s="10">
        <f t="shared" si="16"/>
        <v>5664.2179999999998</v>
      </c>
      <c r="K216" s="10">
        <f t="shared" si="17"/>
        <v>0</v>
      </c>
      <c r="L216" s="8">
        <v>380.78</v>
      </c>
      <c r="M216" s="34">
        <f t="shared" si="15"/>
        <v>5639.22</v>
      </c>
      <c r="N216" s="35"/>
    </row>
    <row r="217" spans="1:14" s="4" customFormat="1" ht="31.5" customHeight="1" x14ac:dyDescent="0.25">
      <c r="A217" s="5">
        <v>206</v>
      </c>
      <c r="B217" s="9" t="s">
        <v>231</v>
      </c>
      <c r="C217" s="32" t="s">
        <v>148</v>
      </c>
      <c r="D217" s="6" t="s">
        <v>11</v>
      </c>
      <c r="E217" s="19" t="s">
        <v>150</v>
      </c>
      <c r="F217" s="5" t="s">
        <v>151</v>
      </c>
      <c r="G217" s="8">
        <v>25800</v>
      </c>
      <c r="H217" s="33">
        <f t="shared" si="18"/>
        <v>740.46</v>
      </c>
      <c r="I217" s="10">
        <f t="shared" si="19"/>
        <v>784.32</v>
      </c>
      <c r="J217" s="10">
        <f t="shared" si="16"/>
        <v>24275.22</v>
      </c>
      <c r="K217" s="10">
        <f t="shared" si="17"/>
        <v>0</v>
      </c>
      <c r="L217" s="8">
        <v>1549.78</v>
      </c>
      <c r="M217" s="34">
        <f t="shared" si="15"/>
        <v>24250.22</v>
      </c>
      <c r="N217" s="35"/>
    </row>
    <row r="218" spans="1:14" s="4" customFormat="1" ht="31.5" customHeight="1" x14ac:dyDescent="0.25">
      <c r="A218" s="5">
        <v>207</v>
      </c>
      <c r="B218" s="9" t="s">
        <v>232</v>
      </c>
      <c r="C218" s="32" t="s">
        <v>148</v>
      </c>
      <c r="D218" s="6" t="s">
        <v>12</v>
      </c>
      <c r="E218" s="19" t="s">
        <v>150</v>
      </c>
      <c r="F218" s="5" t="s">
        <v>151</v>
      </c>
      <c r="G218" s="8">
        <v>19350</v>
      </c>
      <c r="H218" s="33">
        <f t="shared" si="18"/>
        <v>555.34500000000003</v>
      </c>
      <c r="I218" s="10">
        <f t="shared" si="19"/>
        <v>588.24</v>
      </c>
      <c r="J218" s="10">
        <f t="shared" si="16"/>
        <v>18206.415000000001</v>
      </c>
      <c r="K218" s="10">
        <f t="shared" si="17"/>
        <v>0</v>
      </c>
      <c r="L218" s="8">
        <v>1168.5899999999999</v>
      </c>
      <c r="M218" s="34">
        <f t="shared" si="15"/>
        <v>18181.41</v>
      </c>
      <c r="N218" s="35"/>
    </row>
    <row r="219" spans="1:14" s="4" customFormat="1" ht="31.5" customHeight="1" x14ac:dyDescent="0.25">
      <c r="A219" s="5">
        <v>208</v>
      </c>
      <c r="B219" s="9" t="s">
        <v>124</v>
      </c>
      <c r="C219" s="32" t="s">
        <v>148</v>
      </c>
      <c r="D219" s="6" t="s">
        <v>11</v>
      </c>
      <c r="E219" s="19" t="s">
        <v>150</v>
      </c>
      <c r="F219" s="5" t="s">
        <v>151</v>
      </c>
      <c r="G219" s="8">
        <v>37840</v>
      </c>
      <c r="H219" s="33">
        <f t="shared" si="18"/>
        <v>1086.008</v>
      </c>
      <c r="I219" s="10">
        <f t="shared" si="19"/>
        <v>1150.336</v>
      </c>
      <c r="J219" s="10">
        <f t="shared" si="16"/>
        <v>35603.656000000003</v>
      </c>
      <c r="K219" s="10">
        <f t="shared" si="17"/>
        <v>137.79827500000027</v>
      </c>
      <c r="L219" s="8">
        <v>2399.15</v>
      </c>
      <c r="M219" s="34">
        <f t="shared" si="15"/>
        <v>35440.85</v>
      </c>
      <c r="N219" s="35"/>
    </row>
    <row r="220" spans="1:14" s="4" customFormat="1" ht="31.5" customHeight="1" x14ac:dyDescent="0.25">
      <c r="A220" s="5">
        <v>209</v>
      </c>
      <c r="B220" s="9" t="s">
        <v>125</v>
      </c>
      <c r="C220" s="32" t="s">
        <v>148</v>
      </c>
      <c r="D220" s="6" t="s">
        <v>12</v>
      </c>
      <c r="E220" s="19" t="s">
        <v>150</v>
      </c>
      <c r="F220" s="5" t="s">
        <v>151</v>
      </c>
      <c r="G220" s="8">
        <v>56760</v>
      </c>
      <c r="H220" s="33">
        <f t="shared" si="18"/>
        <v>1629.0119999999999</v>
      </c>
      <c r="I220" s="10">
        <f t="shared" si="19"/>
        <v>1725.5039999999999</v>
      </c>
      <c r="J220" s="10">
        <f t="shared" si="16"/>
        <v>53405.483999999997</v>
      </c>
      <c r="K220" s="10">
        <f t="shared" si="17"/>
        <v>2876.9466333333326</v>
      </c>
      <c r="L220" s="8">
        <v>26482.02</v>
      </c>
      <c r="M220" s="34">
        <f t="shared" si="15"/>
        <v>30277.98</v>
      </c>
      <c r="N220" s="35"/>
    </row>
    <row r="221" spans="1:14" s="4" customFormat="1" ht="31.5" customHeight="1" x14ac:dyDescent="0.25">
      <c r="A221" s="5">
        <v>210</v>
      </c>
      <c r="B221" s="9" t="s">
        <v>126</v>
      </c>
      <c r="C221" s="32" t="s">
        <v>148</v>
      </c>
      <c r="D221" s="6" t="s">
        <v>12</v>
      </c>
      <c r="E221" s="19" t="s">
        <v>150</v>
      </c>
      <c r="F221" s="5" t="s">
        <v>151</v>
      </c>
      <c r="G221" s="8">
        <v>41280</v>
      </c>
      <c r="H221" s="33">
        <f t="shared" si="18"/>
        <v>1184.7360000000001</v>
      </c>
      <c r="I221" s="10">
        <f t="shared" si="19"/>
        <v>1254.912</v>
      </c>
      <c r="J221" s="10">
        <f t="shared" si="16"/>
        <v>38840.351999999999</v>
      </c>
      <c r="K221" s="10">
        <f t="shared" si="17"/>
        <v>623.30267499999968</v>
      </c>
      <c r="L221" s="8">
        <v>3087.95</v>
      </c>
      <c r="M221" s="34">
        <f t="shared" si="15"/>
        <v>38192.050000000003</v>
      </c>
      <c r="N221" s="35"/>
    </row>
    <row r="222" spans="1:14" s="4" customFormat="1" ht="31.5" customHeight="1" x14ac:dyDescent="0.25">
      <c r="A222" s="5">
        <v>211</v>
      </c>
      <c r="B222" s="9" t="s">
        <v>127</v>
      </c>
      <c r="C222" s="32" t="s">
        <v>148</v>
      </c>
      <c r="D222" s="6" t="s">
        <v>12</v>
      </c>
      <c r="E222" s="19" t="s">
        <v>150</v>
      </c>
      <c r="F222" s="5" t="s">
        <v>151</v>
      </c>
      <c r="G222" s="8">
        <v>51600</v>
      </c>
      <c r="H222" s="33">
        <f t="shared" si="18"/>
        <v>1480.92</v>
      </c>
      <c r="I222" s="10">
        <f t="shared" si="19"/>
        <v>1568.64</v>
      </c>
      <c r="J222" s="10">
        <f t="shared" si="16"/>
        <v>48550.44</v>
      </c>
      <c r="K222" s="10">
        <f t="shared" si="17"/>
        <v>2079.8158750000002</v>
      </c>
      <c r="L222" s="8">
        <v>5154.38</v>
      </c>
      <c r="M222" s="34">
        <f t="shared" si="15"/>
        <v>46445.62</v>
      </c>
      <c r="N222" s="35"/>
    </row>
    <row r="223" spans="1:14" s="4" customFormat="1" ht="31.5" customHeight="1" x14ac:dyDescent="0.25">
      <c r="A223" s="5">
        <v>212</v>
      </c>
      <c r="B223" s="9" t="s">
        <v>128</v>
      </c>
      <c r="C223" s="32" t="s">
        <v>148</v>
      </c>
      <c r="D223" s="6" t="s">
        <v>11</v>
      </c>
      <c r="E223" s="19" t="s">
        <v>150</v>
      </c>
      <c r="F223" s="5" t="s">
        <v>151</v>
      </c>
      <c r="G223" s="8">
        <v>63640</v>
      </c>
      <c r="H223" s="33">
        <f t="shared" si="18"/>
        <v>1826.4680000000001</v>
      </c>
      <c r="I223" s="10">
        <f t="shared" si="19"/>
        <v>1934.6559999999999</v>
      </c>
      <c r="J223" s="10">
        <f t="shared" si="16"/>
        <v>59878.876000000004</v>
      </c>
      <c r="K223" s="10">
        <f t="shared" si="17"/>
        <v>4171.6250333333346</v>
      </c>
      <c r="L223" s="8">
        <v>7957.75</v>
      </c>
      <c r="M223" s="34">
        <f t="shared" si="15"/>
        <v>55682.25</v>
      </c>
      <c r="N223" s="35"/>
    </row>
    <row r="224" spans="1:14" s="4" customFormat="1" ht="31.5" customHeight="1" x14ac:dyDescent="0.25">
      <c r="A224" s="5">
        <v>213</v>
      </c>
      <c r="B224" s="9" t="s">
        <v>129</v>
      </c>
      <c r="C224" s="32" t="s">
        <v>148</v>
      </c>
      <c r="D224" s="6" t="s">
        <v>11</v>
      </c>
      <c r="E224" s="19" t="s">
        <v>150</v>
      </c>
      <c r="F224" s="5" t="s">
        <v>151</v>
      </c>
      <c r="G224" s="8">
        <v>34400</v>
      </c>
      <c r="H224" s="33">
        <f t="shared" si="18"/>
        <v>987.28</v>
      </c>
      <c r="I224" s="10">
        <f t="shared" si="19"/>
        <v>1045.76</v>
      </c>
      <c r="J224" s="10">
        <f t="shared" si="16"/>
        <v>32366.959999999999</v>
      </c>
      <c r="K224" s="10">
        <f t="shared" si="17"/>
        <v>0</v>
      </c>
      <c r="L224" s="8">
        <v>2058.04</v>
      </c>
      <c r="M224" s="34">
        <f t="shared" si="15"/>
        <v>32341.96</v>
      </c>
      <c r="N224" s="35"/>
    </row>
    <row r="225" spans="1:14" s="4" customFormat="1" ht="31.5" customHeight="1" x14ac:dyDescent="0.25">
      <c r="A225" s="5">
        <v>214</v>
      </c>
      <c r="B225" s="9" t="s">
        <v>233</v>
      </c>
      <c r="C225" s="32" t="s">
        <v>148</v>
      </c>
      <c r="D225" s="6" t="s">
        <v>12</v>
      </c>
      <c r="E225" s="19" t="s">
        <v>150</v>
      </c>
      <c r="F225" s="5" t="s">
        <v>151</v>
      </c>
      <c r="G225" s="8">
        <v>25800</v>
      </c>
      <c r="H225" s="33">
        <f t="shared" si="18"/>
        <v>740.46</v>
      </c>
      <c r="I225" s="10">
        <f t="shared" si="19"/>
        <v>784.32</v>
      </c>
      <c r="J225" s="10">
        <f t="shared" si="16"/>
        <v>24275.22</v>
      </c>
      <c r="K225" s="10">
        <f t="shared" si="17"/>
        <v>0</v>
      </c>
      <c r="L225" s="8">
        <v>1549.78</v>
      </c>
      <c r="M225" s="34">
        <f t="shared" si="15"/>
        <v>24250.22</v>
      </c>
      <c r="N225" s="35"/>
    </row>
    <row r="226" spans="1:14" s="4" customFormat="1" ht="31.5" customHeight="1" x14ac:dyDescent="0.25">
      <c r="A226" s="5">
        <v>215</v>
      </c>
      <c r="B226" s="9" t="s">
        <v>234</v>
      </c>
      <c r="C226" s="32" t="s">
        <v>148</v>
      </c>
      <c r="D226" s="6" t="s">
        <v>12</v>
      </c>
      <c r="E226" s="19" t="s">
        <v>150</v>
      </c>
      <c r="F226" s="5" t="s">
        <v>151</v>
      </c>
      <c r="G226" s="8">
        <v>15480</v>
      </c>
      <c r="H226" s="33">
        <f t="shared" si="18"/>
        <v>444.27600000000001</v>
      </c>
      <c r="I226" s="10">
        <f t="shared" si="19"/>
        <v>470.59199999999998</v>
      </c>
      <c r="J226" s="10">
        <f t="shared" si="16"/>
        <v>14565.132</v>
      </c>
      <c r="K226" s="10">
        <f t="shared" si="17"/>
        <v>0</v>
      </c>
      <c r="L226" s="8">
        <v>939.87</v>
      </c>
      <c r="M226" s="34">
        <f t="shared" si="15"/>
        <v>14540.13</v>
      </c>
      <c r="N226" s="35"/>
    </row>
    <row r="227" spans="1:14" s="4" customFormat="1" ht="31.5" customHeight="1" x14ac:dyDescent="0.25">
      <c r="A227" s="5">
        <v>216</v>
      </c>
      <c r="B227" s="9" t="s">
        <v>130</v>
      </c>
      <c r="C227" s="32" t="s">
        <v>149</v>
      </c>
      <c r="D227" s="6" t="s">
        <v>11</v>
      </c>
      <c r="E227" s="19" t="s">
        <v>150</v>
      </c>
      <c r="F227" s="5" t="s">
        <v>151</v>
      </c>
      <c r="G227" s="8">
        <v>10320</v>
      </c>
      <c r="H227" s="33">
        <f t="shared" si="18"/>
        <v>296.18400000000003</v>
      </c>
      <c r="I227" s="10">
        <f t="shared" si="19"/>
        <v>313.72800000000001</v>
      </c>
      <c r="J227" s="10">
        <f t="shared" si="16"/>
        <v>9710.0879999999997</v>
      </c>
      <c r="K227" s="10">
        <f t="shared" si="17"/>
        <v>0</v>
      </c>
      <c r="L227" s="8">
        <v>634.91</v>
      </c>
      <c r="M227" s="34">
        <f t="shared" si="15"/>
        <v>9685.09</v>
      </c>
      <c r="N227" s="35"/>
    </row>
    <row r="228" spans="1:14" s="4" customFormat="1" ht="31.5" customHeight="1" x14ac:dyDescent="0.25">
      <c r="A228" s="5">
        <v>217</v>
      </c>
      <c r="B228" s="9" t="s">
        <v>235</v>
      </c>
      <c r="C228" s="32" t="s">
        <v>148</v>
      </c>
      <c r="D228" s="6" t="s">
        <v>12</v>
      </c>
      <c r="E228" s="19" t="s">
        <v>150</v>
      </c>
      <c r="F228" s="5" t="s">
        <v>151</v>
      </c>
      <c r="G228" s="8">
        <v>59340</v>
      </c>
      <c r="H228" s="33">
        <f t="shared" si="18"/>
        <v>1703.058</v>
      </c>
      <c r="I228" s="10">
        <f t="shared" si="19"/>
        <v>1803.9359999999999</v>
      </c>
      <c r="J228" s="10">
        <f t="shared" si="16"/>
        <v>55833.006000000001</v>
      </c>
      <c r="K228" s="10">
        <f t="shared" si="17"/>
        <v>3362.4510333333342</v>
      </c>
      <c r="L228" s="8">
        <v>6894.45</v>
      </c>
      <c r="M228" s="34">
        <f t="shared" si="15"/>
        <v>52445.55</v>
      </c>
      <c r="N228" s="35"/>
    </row>
    <row r="229" spans="1:14" s="4" customFormat="1" ht="31.5" customHeight="1" x14ac:dyDescent="0.25">
      <c r="A229" s="5">
        <v>218</v>
      </c>
      <c r="B229" s="9" t="s">
        <v>236</v>
      </c>
      <c r="C229" s="32" t="s">
        <v>148</v>
      </c>
      <c r="D229" s="6" t="s">
        <v>11</v>
      </c>
      <c r="E229" s="19" t="s">
        <v>150</v>
      </c>
      <c r="F229" s="5" t="s">
        <v>151</v>
      </c>
      <c r="G229" s="8">
        <v>49880</v>
      </c>
      <c r="H229" s="33">
        <f t="shared" si="18"/>
        <v>1431.556</v>
      </c>
      <c r="I229" s="10">
        <f t="shared" si="19"/>
        <v>1516.3520000000001</v>
      </c>
      <c r="J229" s="10">
        <f t="shared" si="16"/>
        <v>46932.091999999997</v>
      </c>
      <c r="K229" s="10">
        <f t="shared" si="17"/>
        <v>1837.0636749999992</v>
      </c>
      <c r="L229" s="8">
        <v>4809.97</v>
      </c>
      <c r="M229" s="34">
        <f t="shared" si="15"/>
        <v>45070.03</v>
      </c>
      <c r="N229" s="35"/>
    </row>
    <row r="230" spans="1:14" s="4" customFormat="1" ht="31.5" customHeight="1" x14ac:dyDescent="0.25">
      <c r="A230" s="5">
        <v>219</v>
      </c>
      <c r="B230" s="9" t="s">
        <v>131</v>
      </c>
      <c r="C230" s="32" t="s">
        <v>148</v>
      </c>
      <c r="D230" s="6" t="s">
        <v>12</v>
      </c>
      <c r="E230" s="19" t="s">
        <v>150</v>
      </c>
      <c r="F230" s="5" t="s">
        <v>151</v>
      </c>
      <c r="G230" s="8">
        <v>51600</v>
      </c>
      <c r="H230" s="33">
        <f t="shared" si="18"/>
        <v>1480.92</v>
      </c>
      <c r="I230" s="10">
        <f t="shared" si="19"/>
        <v>1568.64</v>
      </c>
      <c r="J230" s="10">
        <f t="shared" si="16"/>
        <v>48550.44</v>
      </c>
      <c r="K230" s="10">
        <f t="shared" si="17"/>
        <v>2079.8158750000002</v>
      </c>
      <c r="L230" s="8">
        <v>5154.38</v>
      </c>
      <c r="M230" s="34">
        <f t="shared" si="15"/>
        <v>46445.62</v>
      </c>
      <c r="N230" s="35"/>
    </row>
    <row r="231" spans="1:14" s="4" customFormat="1" ht="31.5" customHeight="1" x14ac:dyDescent="0.25">
      <c r="A231" s="5">
        <v>220</v>
      </c>
      <c r="B231" s="9" t="s">
        <v>282</v>
      </c>
      <c r="C231" s="32" t="s">
        <v>148</v>
      </c>
      <c r="D231" s="6" t="s">
        <v>12</v>
      </c>
      <c r="E231" s="19" t="s">
        <v>150</v>
      </c>
      <c r="F231" s="5" t="s">
        <v>151</v>
      </c>
      <c r="G231" s="8">
        <v>5160</v>
      </c>
      <c r="H231" s="33">
        <f t="shared" si="18"/>
        <v>148.09200000000001</v>
      </c>
      <c r="I231" s="10">
        <f t="shared" si="19"/>
        <v>156.864</v>
      </c>
      <c r="J231" s="10">
        <f t="shared" si="16"/>
        <v>4855.0439999999999</v>
      </c>
      <c r="K231" s="10">
        <f t="shared" si="17"/>
        <v>0</v>
      </c>
      <c r="L231" s="8">
        <v>329.95</v>
      </c>
      <c r="M231" s="34">
        <f t="shared" si="15"/>
        <v>4830.05</v>
      </c>
      <c r="N231" s="35"/>
    </row>
    <row r="232" spans="1:14" s="4" customFormat="1" ht="31.5" customHeight="1" x14ac:dyDescent="0.25">
      <c r="A232" s="5">
        <v>221</v>
      </c>
      <c r="B232" s="9" t="s">
        <v>283</v>
      </c>
      <c r="C232" s="32" t="s">
        <v>148</v>
      </c>
      <c r="D232" s="6" t="s">
        <v>11</v>
      </c>
      <c r="E232" s="19" t="s">
        <v>150</v>
      </c>
      <c r="F232" s="5" t="s">
        <v>151</v>
      </c>
      <c r="G232" s="8">
        <v>24080</v>
      </c>
      <c r="H232" s="33">
        <f t="shared" si="18"/>
        <v>691.096</v>
      </c>
      <c r="I232" s="10">
        <f t="shared" si="19"/>
        <v>732.03200000000004</v>
      </c>
      <c r="J232" s="10">
        <f t="shared" si="16"/>
        <v>22656.871999999999</v>
      </c>
      <c r="K232" s="10">
        <f t="shared" si="17"/>
        <v>0</v>
      </c>
      <c r="L232" s="8">
        <v>1448.13</v>
      </c>
      <c r="M232" s="34">
        <f t="shared" si="15"/>
        <v>22631.87</v>
      </c>
      <c r="N232" s="35"/>
    </row>
    <row r="233" spans="1:14" s="4" customFormat="1" ht="31.5" customHeight="1" x14ac:dyDescent="0.25">
      <c r="A233" s="5">
        <v>222</v>
      </c>
      <c r="B233" s="9" t="s">
        <v>237</v>
      </c>
      <c r="C233" s="32" t="s">
        <v>148</v>
      </c>
      <c r="D233" s="6" t="s">
        <v>11</v>
      </c>
      <c r="E233" s="19" t="s">
        <v>150</v>
      </c>
      <c r="F233" s="5" t="s">
        <v>151</v>
      </c>
      <c r="G233" s="8">
        <v>68800</v>
      </c>
      <c r="H233" s="33">
        <f t="shared" si="18"/>
        <v>1974.56</v>
      </c>
      <c r="I233" s="10">
        <f t="shared" si="19"/>
        <v>2091.52</v>
      </c>
      <c r="J233" s="10">
        <f t="shared" si="16"/>
        <v>64733.919999999998</v>
      </c>
      <c r="K233" s="10">
        <f t="shared" si="17"/>
        <v>5142.6338333333342</v>
      </c>
      <c r="L233" s="8">
        <v>17090.37</v>
      </c>
      <c r="M233" s="34">
        <f t="shared" si="15"/>
        <v>51709.630000000005</v>
      </c>
      <c r="N233" s="35"/>
    </row>
    <row r="234" spans="1:14" s="4" customFormat="1" ht="31.5" customHeight="1" x14ac:dyDescent="0.25">
      <c r="A234" s="5">
        <v>223</v>
      </c>
      <c r="B234" s="9" t="s">
        <v>238</v>
      </c>
      <c r="C234" s="32" t="s">
        <v>148</v>
      </c>
      <c r="D234" s="6" t="s">
        <v>11</v>
      </c>
      <c r="E234" s="19" t="s">
        <v>150</v>
      </c>
      <c r="F234" s="5" t="s">
        <v>151</v>
      </c>
      <c r="G234" s="8">
        <v>15480</v>
      </c>
      <c r="H234" s="33">
        <f t="shared" si="18"/>
        <v>444.27600000000001</v>
      </c>
      <c r="I234" s="10">
        <f t="shared" si="19"/>
        <v>470.59199999999998</v>
      </c>
      <c r="J234" s="10">
        <f t="shared" si="16"/>
        <v>14565.132</v>
      </c>
      <c r="K234" s="10">
        <f t="shared" si="17"/>
        <v>0</v>
      </c>
      <c r="L234" s="8">
        <v>939.87</v>
      </c>
      <c r="M234" s="34">
        <f t="shared" si="15"/>
        <v>14540.13</v>
      </c>
      <c r="N234" s="35"/>
    </row>
    <row r="235" spans="1:14" s="4" customFormat="1" ht="31.5" customHeight="1" x14ac:dyDescent="0.25">
      <c r="A235" s="5">
        <v>224</v>
      </c>
      <c r="B235" s="9" t="s">
        <v>132</v>
      </c>
      <c r="C235" s="32" t="s">
        <v>148</v>
      </c>
      <c r="D235" s="6" t="s">
        <v>11</v>
      </c>
      <c r="E235" s="19" t="s">
        <v>150</v>
      </c>
      <c r="F235" s="5" t="s">
        <v>151</v>
      </c>
      <c r="G235" s="8">
        <v>41280</v>
      </c>
      <c r="H235" s="33">
        <f t="shared" si="18"/>
        <v>1184.7360000000001</v>
      </c>
      <c r="I235" s="10">
        <f t="shared" si="19"/>
        <v>1254.912</v>
      </c>
      <c r="J235" s="10">
        <f t="shared" si="16"/>
        <v>38840.351999999999</v>
      </c>
      <c r="K235" s="10">
        <f t="shared" si="17"/>
        <v>623.30267499999968</v>
      </c>
      <c r="L235" s="8">
        <v>3087.95</v>
      </c>
      <c r="M235" s="34">
        <f t="shared" si="15"/>
        <v>38192.050000000003</v>
      </c>
      <c r="N235" s="35"/>
    </row>
    <row r="236" spans="1:14" s="4" customFormat="1" ht="31.5" customHeight="1" x14ac:dyDescent="0.25">
      <c r="A236" s="5">
        <v>225</v>
      </c>
      <c r="B236" s="9" t="s">
        <v>239</v>
      </c>
      <c r="C236" s="32" t="s">
        <v>148</v>
      </c>
      <c r="D236" s="6" t="s">
        <v>11</v>
      </c>
      <c r="E236" s="19" t="s">
        <v>150</v>
      </c>
      <c r="F236" s="5" t="s">
        <v>151</v>
      </c>
      <c r="G236" s="8">
        <v>3440</v>
      </c>
      <c r="H236" s="33">
        <f t="shared" si="18"/>
        <v>98.727999999999994</v>
      </c>
      <c r="I236" s="10">
        <f t="shared" si="19"/>
        <v>104.57599999999999</v>
      </c>
      <c r="J236" s="10">
        <f t="shared" si="16"/>
        <v>3236.6959999999999</v>
      </c>
      <c r="K236" s="10">
        <f t="shared" si="17"/>
        <v>0</v>
      </c>
      <c r="L236" s="8">
        <v>228.31</v>
      </c>
      <c r="M236" s="34">
        <f t="shared" si="15"/>
        <v>3211.69</v>
      </c>
      <c r="N236" s="35"/>
    </row>
    <row r="237" spans="1:14" s="4" customFormat="1" ht="31.5" customHeight="1" x14ac:dyDescent="0.25">
      <c r="A237" s="5">
        <v>226</v>
      </c>
      <c r="B237" s="9" t="s">
        <v>133</v>
      </c>
      <c r="C237" s="32" t="s">
        <v>148</v>
      </c>
      <c r="D237" s="6" t="s">
        <v>12</v>
      </c>
      <c r="E237" s="19" t="s">
        <v>150</v>
      </c>
      <c r="F237" s="5" t="s">
        <v>151</v>
      </c>
      <c r="G237" s="8">
        <v>34400</v>
      </c>
      <c r="H237" s="33">
        <f t="shared" si="18"/>
        <v>987.28</v>
      </c>
      <c r="I237" s="10">
        <f t="shared" si="19"/>
        <v>1045.76</v>
      </c>
      <c r="J237" s="10">
        <f t="shared" si="16"/>
        <v>32366.959999999999</v>
      </c>
      <c r="K237" s="10">
        <f t="shared" si="17"/>
        <v>0</v>
      </c>
      <c r="L237" s="8">
        <v>2058.04</v>
      </c>
      <c r="M237" s="34">
        <f t="shared" si="15"/>
        <v>32341.96</v>
      </c>
      <c r="N237" s="35"/>
    </row>
    <row r="238" spans="1:14" s="4" customFormat="1" ht="31.5" customHeight="1" x14ac:dyDescent="0.25">
      <c r="A238" s="5">
        <v>227</v>
      </c>
      <c r="B238" s="9" t="s">
        <v>134</v>
      </c>
      <c r="C238" s="32" t="s">
        <v>148</v>
      </c>
      <c r="D238" s="6" t="s">
        <v>12</v>
      </c>
      <c r="E238" s="19" t="s">
        <v>150</v>
      </c>
      <c r="F238" s="5" t="s">
        <v>151</v>
      </c>
      <c r="G238" s="8">
        <v>51600</v>
      </c>
      <c r="H238" s="33">
        <f t="shared" si="18"/>
        <v>1480.92</v>
      </c>
      <c r="I238" s="10">
        <f t="shared" si="19"/>
        <v>1568.64</v>
      </c>
      <c r="J238" s="10">
        <f t="shared" si="16"/>
        <v>48550.44</v>
      </c>
      <c r="K238" s="10">
        <f t="shared" si="17"/>
        <v>2079.8158750000002</v>
      </c>
      <c r="L238" s="8">
        <v>5154.38</v>
      </c>
      <c r="M238" s="34">
        <f t="shared" si="15"/>
        <v>46445.62</v>
      </c>
      <c r="N238" s="35"/>
    </row>
    <row r="239" spans="1:14" s="4" customFormat="1" ht="31.5" customHeight="1" x14ac:dyDescent="0.25">
      <c r="A239" s="5">
        <v>228</v>
      </c>
      <c r="B239" s="9" t="s">
        <v>135</v>
      </c>
      <c r="C239" s="32" t="s">
        <v>148</v>
      </c>
      <c r="D239" s="6" t="s">
        <v>12</v>
      </c>
      <c r="E239" s="19" t="s">
        <v>150</v>
      </c>
      <c r="F239" s="5" t="s">
        <v>151</v>
      </c>
      <c r="G239" s="8">
        <v>41280</v>
      </c>
      <c r="H239" s="33">
        <f t="shared" si="18"/>
        <v>1184.7360000000001</v>
      </c>
      <c r="I239" s="10">
        <f t="shared" si="19"/>
        <v>1254.912</v>
      </c>
      <c r="J239" s="10">
        <f t="shared" si="16"/>
        <v>38840.351999999999</v>
      </c>
      <c r="K239" s="10">
        <f t="shared" si="17"/>
        <v>623.30267499999968</v>
      </c>
      <c r="L239" s="8">
        <v>3087.95</v>
      </c>
      <c r="M239" s="34">
        <f t="shared" si="15"/>
        <v>38192.050000000003</v>
      </c>
      <c r="N239" s="35"/>
    </row>
    <row r="240" spans="1:14" s="4" customFormat="1" ht="31.5" customHeight="1" x14ac:dyDescent="0.25">
      <c r="A240" s="5">
        <v>229</v>
      </c>
      <c r="B240" s="9" t="s">
        <v>240</v>
      </c>
      <c r="C240" s="32" t="s">
        <v>148</v>
      </c>
      <c r="D240" s="6" t="s">
        <v>11</v>
      </c>
      <c r="E240" s="19" t="s">
        <v>150</v>
      </c>
      <c r="F240" s="5" t="s">
        <v>151</v>
      </c>
      <c r="G240" s="8">
        <v>10320</v>
      </c>
      <c r="H240" s="33">
        <f t="shared" si="18"/>
        <v>296.18400000000003</v>
      </c>
      <c r="I240" s="10">
        <f t="shared" si="19"/>
        <v>313.72800000000001</v>
      </c>
      <c r="J240" s="10">
        <f t="shared" si="16"/>
        <v>9710.0879999999997</v>
      </c>
      <c r="K240" s="10">
        <f t="shared" si="17"/>
        <v>0</v>
      </c>
      <c r="L240" s="8">
        <v>634.91</v>
      </c>
      <c r="M240" s="34">
        <f t="shared" si="15"/>
        <v>9685.09</v>
      </c>
      <c r="N240" s="35"/>
    </row>
    <row r="241" spans="1:14" s="4" customFormat="1" ht="31.5" customHeight="1" x14ac:dyDescent="0.25">
      <c r="A241" s="5">
        <v>230</v>
      </c>
      <c r="B241" s="9" t="s">
        <v>241</v>
      </c>
      <c r="C241" s="32" t="s">
        <v>148</v>
      </c>
      <c r="D241" s="6" t="s">
        <v>11</v>
      </c>
      <c r="E241" s="19" t="s">
        <v>150</v>
      </c>
      <c r="F241" s="5" t="s">
        <v>151</v>
      </c>
      <c r="G241" s="8">
        <v>38700</v>
      </c>
      <c r="H241" s="33">
        <f t="shared" si="18"/>
        <v>1110.69</v>
      </c>
      <c r="I241" s="10">
        <f t="shared" si="19"/>
        <v>1176.48</v>
      </c>
      <c r="J241" s="10">
        <f t="shared" si="16"/>
        <v>36412.83</v>
      </c>
      <c r="K241" s="10">
        <f t="shared" si="17"/>
        <v>259.17437500000011</v>
      </c>
      <c r="L241" s="8">
        <v>2571.34</v>
      </c>
      <c r="M241" s="34">
        <f t="shared" si="15"/>
        <v>36128.660000000003</v>
      </c>
      <c r="N241" s="35"/>
    </row>
    <row r="242" spans="1:14" s="4" customFormat="1" ht="31.5" customHeight="1" x14ac:dyDescent="0.25">
      <c r="A242" s="5">
        <v>231</v>
      </c>
      <c r="B242" s="9" t="s">
        <v>284</v>
      </c>
      <c r="C242" s="32" t="s">
        <v>148</v>
      </c>
      <c r="D242" s="6" t="s">
        <v>12</v>
      </c>
      <c r="E242" s="19" t="s">
        <v>150</v>
      </c>
      <c r="F242" s="5" t="s">
        <v>151</v>
      </c>
      <c r="G242" s="8">
        <v>54180</v>
      </c>
      <c r="H242" s="33">
        <f t="shared" si="18"/>
        <v>1554.9659999999999</v>
      </c>
      <c r="I242" s="10">
        <f t="shared" si="19"/>
        <v>1647.0719999999999</v>
      </c>
      <c r="J242" s="10">
        <f t="shared" si="16"/>
        <v>50977.962</v>
      </c>
      <c r="K242" s="10">
        <f t="shared" si="17"/>
        <v>2443.9441749999996</v>
      </c>
      <c r="L242" s="8">
        <v>5670.98</v>
      </c>
      <c r="M242" s="34">
        <f t="shared" si="15"/>
        <v>48509.020000000004</v>
      </c>
      <c r="N242" s="35"/>
    </row>
    <row r="243" spans="1:14" s="4" customFormat="1" ht="31.5" customHeight="1" x14ac:dyDescent="0.25">
      <c r="A243" s="5">
        <v>232</v>
      </c>
      <c r="B243" s="9" t="s">
        <v>136</v>
      </c>
      <c r="C243" s="32" t="s">
        <v>148</v>
      </c>
      <c r="D243" s="6" t="s">
        <v>12</v>
      </c>
      <c r="E243" s="19" t="s">
        <v>150</v>
      </c>
      <c r="F243" s="5" t="s">
        <v>151</v>
      </c>
      <c r="G243" s="8">
        <v>55040</v>
      </c>
      <c r="H243" s="33">
        <f t="shared" si="18"/>
        <v>1579.6479999999999</v>
      </c>
      <c r="I243" s="10">
        <f t="shared" si="19"/>
        <v>1673.2159999999999</v>
      </c>
      <c r="J243" s="10">
        <f t="shared" si="16"/>
        <v>51787.135999999999</v>
      </c>
      <c r="K243" s="10">
        <f t="shared" si="17"/>
        <v>2565.3202749999996</v>
      </c>
      <c r="L243" s="8">
        <v>5843.19</v>
      </c>
      <c r="M243" s="34">
        <f t="shared" si="15"/>
        <v>49196.81</v>
      </c>
      <c r="N243" s="35"/>
    </row>
    <row r="244" spans="1:14" s="4" customFormat="1" ht="31.5" customHeight="1" x14ac:dyDescent="0.25">
      <c r="A244" s="5">
        <v>233</v>
      </c>
      <c r="B244" s="9" t="s">
        <v>242</v>
      </c>
      <c r="C244" s="32" t="s">
        <v>148</v>
      </c>
      <c r="D244" s="6" t="s">
        <v>11</v>
      </c>
      <c r="E244" s="19" t="s">
        <v>150</v>
      </c>
      <c r="F244" s="5" t="s">
        <v>151</v>
      </c>
      <c r="G244" s="8">
        <v>20640</v>
      </c>
      <c r="H244" s="33">
        <f t="shared" si="18"/>
        <v>592.36800000000005</v>
      </c>
      <c r="I244" s="10">
        <f t="shared" si="19"/>
        <v>627.45600000000002</v>
      </c>
      <c r="J244" s="10">
        <f t="shared" si="16"/>
        <v>19420.175999999999</v>
      </c>
      <c r="K244" s="10">
        <f t="shared" si="17"/>
        <v>0</v>
      </c>
      <c r="L244" s="8">
        <v>1244.83</v>
      </c>
      <c r="M244" s="34">
        <f t="shared" si="15"/>
        <v>19395.169999999998</v>
      </c>
      <c r="N244" s="35"/>
    </row>
    <row r="245" spans="1:14" s="4" customFormat="1" ht="31.5" customHeight="1" x14ac:dyDescent="0.25">
      <c r="A245" s="5">
        <v>234</v>
      </c>
      <c r="B245" s="9" t="s">
        <v>243</v>
      </c>
      <c r="C245" s="32" t="s">
        <v>148</v>
      </c>
      <c r="D245" s="6" t="s">
        <v>11</v>
      </c>
      <c r="E245" s="19" t="s">
        <v>150</v>
      </c>
      <c r="F245" s="5" t="s">
        <v>151</v>
      </c>
      <c r="G245" s="8">
        <v>27520</v>
      </c>
      <c r="H245" s="33">
        <f t="shared" si="18"/>
        <v>789.82399999999996</v>
      </c>
      <c r="I245" s="10">
        <f t="shared" si="19"/>
        <v>836.60799999999995</v>
      </c>
      <c r="J245" s="10">
        <f t="shared" si="16"/>
        <v>25893.567999999999</v>
      </c>
      <c r="K245" s="10">
        <f t="shared" si="17"/>
        <v>0</v>
      </c>
      <c r="L245" s="8">
        <v>1651.43</v>
      </c>
      <c r="M245" s="34">
        <f t="shared" si="15"/>
        <v>25868.57</v>
      </c>
      <c r="N245" s="35"/>
    </row>
    <row r="246" spans="1:14" s="4" customFormat="1" ht="31.5" customHeight="1" x14ac:dyDescent="0.25">
      <c r="A246" s="5">
        <v>235</v>
      </c>
      <c r="B246" s="9" t="s">
        <v>244</v>
      </c>
      <c r="C246" s="32" t="s">
        <v>148</v>
      </c>
      <c r="D246" s="6" t="s">
        <v>12</v>
      </c>
      <c r="E246" s="19" t="s">
        <v>150</v>
      </c>
      <c r="F246" s="5" t="s">
        <v>151</v>
      </c>
      <c r="G246" s="8">
        <v>15480</v>
      </c>
      <c r="H246" s="33">
        <f t="shared" si="18"/>
        <v>444.27600000000001</v>
      </c>
      <c r="I246" s="10">
        <f t="shared" si="19"/>
        <v>470.59199999999998</v>
      </c>
      <c r="J246" s="10">
        <f t="shared" si="16"/>
        <v>14565.132</v>
      </c>
      <c r="K246" s="10">
        <f t="shared" si="17"/>
        <v>0</v>
      </c>
      <c r="L246" s="8">
        <v>939.87</v>
      </c>
      <c r="M246" s="34">
        <f t="shared" ref="M246:M272" si="20">G246-L246</f>
        <v>14540.13</v>
      </c>
      <c r="N246" s="35"/>
    </row>
    <row r="247" spans="1:14" s="4" customFormat="1" ht="31.5" customHeight="1" x14ac:dyDescent="0.25">
      <c r="A247" s="5">
        <v>236</v>
      </c>
      <c r="B247" s="9" t="s">
        <v>137</v>
      </c>
      <c r="C247" s="32" t="s">
        <v>148</v>
      </c>
      <c r="D247" s="6" t="s">
        <v>12</v>
      </c>
      <c r="E247" s="19" t="s">
        <v>150</v>
      </c>
      <c r="F247" s="5" t="s">
        <v>151</v>
      </c>
      <c r="G247" s="8">
        <v>8600</v>
      </c>
      <c r="H247" s="33">
        <f t="shared" si="18"/>
        <v>246.82</v>
      </c>
      <c r="I247" s="10">
        <f t="shared" si="19"/>
        <v>261.44</v>
      </c>
      <c r="J247" s="10">
        <f t="shared" si="16"/>
        <v>8091.74</v>
      </c>
      <c r="K247" s="10">
        <f t="shared" si="17"/>
        <v>0</v>
      </c>
      <c r="L247" s="8">
        <v>533.26</v>
      </c>
      <c r="M247" s="34">
        <f t="shared" si="20"/>
        <v>8066.74</v>
      </c>
      <c r="N247" s="35"/>
    </row>
    <row r="248" spans="1:14" s="4" customFormat="1" ht="31.5" customHeight="1" x14ac:dyDescent="0.25">
      <c r="A248" s="5">
        <v>237</v>
      </c>
      <c r="B248" s="9" t="s">
        <v>138</v>
      </c>
      <c r="C248" s="32" t="s">
        <v>148</v>
      </c>
      <c r="D248" s="6" t="s">
        <v>12</v>
      </c>
      <c r="E248" s="19" t="s">
        <v>150</v>
      </c>
      <c r="F248" s="5" t="s">
        <v>151</v>
      </c>
      <c r="G248" s="8">
        <v>20640</v>
      </c>
      <c r="H248" s="33">
        <f t="shared" si="18"/>
        <v>592.36800000000005</v>
      </c>
      <c r="I248" s="10">
        <f t="shared" si="19"/>
        <v>627.45600000000002</v>
      </c>
      <c r="J248" s="10">
        <f t="shared" si="16"/>
        <v>19420.175999999999</v>
      </c>
      <c r="K248" s="10">
        <f t="shared" si="17"/>
        <v>0</v>
      </c>
      <c r="L248" s="8">
        <v>1244.83</v>
      </c>
      <c r="M248" s="34">
        <f t="shared" si="20"/>
        <v>19395.169999999998</v>
      </c>
      <c r="N248" s="35"/>
    </row>
    <row r="249" spans="1:14" s="4" customFormat="1" ht="31.5" customHeight="1" x14ac:dyDescent="0.25">
      <c r="A249" s="5">
        <v>238</v>
      </c>
      <c r="B249" s="9" t="s">
        <v>245</v>
      </c>
      <c r="C249" s="32" t="s">
        <v>148</v>
      </c>
      <c r="D249" s="6" t="s">
        <v>12</v>
      </c>
      <c r="E249" s="19" t="s">
        <v>150</v>
      </c>
      <c r="F249" s="5" t="s">
        <v>151</v>
      </c>
      <c r="G249" s="8">
        <v>30960</v>
      </c>
      <c r="H249" s="33">
        <f t="shared" si="18"/>
        <v>888.55200000000002</v>
      </c>
      <c r="I249" s="10">
        <f t="shared" si="19"/>
        <v>941.18399999999997</v>
      </c>
      <c r="J249" s="10">
        <f t="shared" si="16"/>
        <v>29130.263999999999</v>
      </c>
      <c r="K249" s="10">
        <f t="shared" si="17"/>
        <v>0</v>
      </c>
      <c r="L249" s="8">
        <v>1854.73</v>
      </c>
      <c r="M249" s="34">
        <f t="shared" si="20"/>
        <v>29105.27</v>
      </c>
      <c r="N249" s="35"/>
    </row>
    <row r="250" spans="1:14" s="4" customFormat="1" ht="31.5" customHeight="1" x14ac:dyDescent="0.25">
      <c r="A250" s="5">
        <v>239</v>
      </c>
      <c r="B250" s="9" t="s">
        <v>139</v>
      </c>
      <c r="C250" s="32" t="s">
        <v>148</v>
      </c>
      <c r="D250" s="6" t="s">
        <v>12</v>
      </c>
      <c r="E250" s="19" t="s">
        <v>150</v>
      </c>
      <c r="F250" s="5" t="s">
        <v>151</v>
      </c>
      <c r="G250" s="8">
        <v>20640</v>
      </c>
      <c r="H250" s="33">
        <f t="shared" si="18"/>
        <v>592.36800000000005</v>
      </c>
      <c r="I250" s="10">
        <f t="shared" si="19"/>
        <v>627.45600000000002</v>
      </c>
      <c r="J250" s="10">
        <f t="shared" si="16"/>
        <v>19420.175999999999</v>
      </c>
      <c r="K250" s="10">
        <f t="shared" si="17"/>
        <v>0</v>
      </c>
      <c r="L250" s="8">
        <v>1244.83</v>
      </c>
      <c r="M250" s="34">
        <f t="shared" si="20"/>
        <v>19395.169999999998</v>
      </c>
      <c r="N250" s="35"/>
    </row>
    <row r="251" spans="1:14" s="4" customFormat="1" ht="31.5" customHeight="1" x14ac:dyDescent="0.25">
      <c r="A251" s="5">
        <v>240</v>
      </c>
      <c r="B251" s="9" t="s">
        <v>246</v>
      </c>
      <c r="C251" s="32" t="s">
        <v>148</v>
      </c>
      <c r="D251" s="6" t="s">
        <v>12</v>
      </c>
      <c r="E251" s="19" t="s">
        <v>150</v>
      </c>
      <c r="F251" s="5" t="s">
        <v>151</v>
      </c>
      <c r="G251" s="8">
        <v>13760</v>
      </c>
      <c r="H251" s="33">
        <f t="shared" si="18"/>
        <v>394.91199999999998</v>
      </c>
      <c r="I251" s="10">
        <f t="shared" si="19"/>
        <v>418.30399999999997</v>
      </c>
      <c r="J251" s="10">
        <f t="shared" si="16"/>
        <v>12946.784</v>
      </c>
      <c r="K251" s="10">
        <f t="shared" si="17"/>
        <v>0</v>
      </c>
      <c r="L251" s="8">
        <v>838.21</v>
      </c>
      <c r="M251" s="34">
        <f t="shared" si="20"/>
        <v>12921.79</v>
      </c>
      <c r="N251" s="35"/>
    </row>
    <row r="252" spans="1:14" s="4" customFormat="1" ht="31.5" customHeight="1" x14ac:dyDescent="0.25">
      <c r="A252" s="5">
        <v>241</v>
      </c>
      <c r="B252" s="9" t="s">
        <v>247</v>
      </c>
      <c r="C252" s="32" t="s">
        <v>148</v>
      </c>
      <c r="D252" s="6" t="s">
        <v>11</v>
      </c>
      <c r="E252" s="19" t="s">
        <v>150</v>
      </c>
      <c r="F252" s="5" t="s">
        <v>151</v>
      </c>
      <c r="G252" s="8">
        <v>17200</v>
      </c>
      <c r="H252" s="33">
        <f t="shared" si="18"/>
        <v>493.64</v>
      </c>
      <c r="I252" s="10">
        <f t="shared" si="19"/>
        <v>522.88</v>
      </c>
      <c r="J252" s="10">
        <f t="shared" si="16"/>
        <v>16183.48</v>
      </c>
      <c r="K252" s="10">
        <f t="shared" si="17"/>
        <v>0</v>
      </c>
      <c r="L252" s="8">
        <v>1041.52</v>
      </c>
      <c r="M252" s="34">
        <f t="shared" si="20"/>
        <v>16158.48</v>
      </c>
      <c r="N252" s="35"/>
    </row>
    <row r="253" spans="1:14" s="4" customFormat="1" ht="31.5" customHeight="1" x14ac:dyDescent="0.25">
      <c r="A253" s="5">
        <v>242</v>
      </c>
      <c r="B253" s="9" t="s">
        <v>248</v>
      </c>
      <c r="C253" s="32" t="s">
        <v>148</v>
      </c>
      <c r="D253" s="6" t="s">
        <v>11</v>
      </c>
      <c r="E253" s="19" t="s">
        <v>150</v>
      </c>
      <c r="F253" s="5" t="s">
        <v>151</v>
      </c>
      <c r="G253" s="8">
        <v>18060</v>
      </c>
      <c r="H253" s="33">
        <f t="shared" si="18"/>
        <v>518.322</v>
      </c>
      <c r="I253" s="10">
        <f t="shared" si="19"/>
        <v>549.024</v>
      </c>
      <c r="J253" s="10">
        <f t="shared" si="16"/>
        <v>16992.653999999999</v>
      </c>
      <c r="K253" s="10">
        <f t="shared" si="17"/>
        <v>0</v>
      </c>
      <c r="L253" s="8">
        <v>1092.3399999999999</v>
      </c>
      <c r="M253" s="34">
        <f t="shared" si="20"/>
        <v>16967.66</v>
      </c>
      <c r="N253" s="35"/>
    </row>
    <row r="254" spans="1:14" s="4" customFormat="1" ht="31.5" customHeight="1" x14ac:dyDescent="0.25">
      <c r="A254" s="5">
        <v>243</v>
      </c>
      <c r="B254" s="9" t="s">
        <v>249</v>
      </c>
      <c r="C254" s="32" t="s">
        <v>148</v>
      </c>
      <c r="D254" s="6" t="s">
        <v>11</v>
      </c>
      <c r="E254" s="19" t="s">
        <v>150</v>
      </c>
      <c r="F254" s="5" t="s">
        <v>151</v>
      </c>
      <c r="G254" s="8">
        <v>22575</v>
      </c>
      <c r="H254" s="33">
        <f t="shared" si="18"/>
        <v>647.90250000000003</v>
      </c>
      <c r="I254" s="10">
        <f t="shared" si="19"/>
        <v>686.28</v>
      </c>
      <c r="J254" s="10">
        <f t="shared" si="16"/>
        <v>21240.817500000001</v>
      </c>
      <c r="K254" s="10">
        <f t="shared" si="17"/>
        <v>0</v>
      </c>
      <c r="L254" s="8">
        <v>1359.18</v>
      </c>
      <c r="M254" s="34">
        <f t="shared" si="20"/>
        <v>21215.82</v>
      </c>
      <c r="N254" s="35"/>
    </row>
    <row r="255" spans="1:14" s="4" customFormat="1" ht="31.5" customHeight="1" x14ac:dyDescent="0.25">
      <c r="A255" s="5">
        <v>244</v>
      </c>
      <c r="B255" s="9" t="s">
        <v>140</v>
      </c>
      <c r="C255" s="32" t="s">
        <v>148</v>
      </c>
      <c r="D255" s="6" t="s">
        <v>11</v>
      </c>
      <c r="E255" s="19" t="s">
        <v>150</v>
      </c>
      <c r="F255" s="5" t="s">
        <v>151</v>
      </c>
      <c r="G255" s="8">
        <v>6020</v>
      </c>
      <c r="H255" s="33">
        <f t="shared" si="18"/>
        <v>172.774</v>
      </c>
      <c r="I255" s="10">
        <f t="shared" si="19"/>
        <v>183.00800000000001</v>
      </c>
      <c r="J255" s="10">
        <f t="shared" si="16"/>
        <v>5664.2179999999998</v>
      </c>
      <c r="K255" s="10">
        <f t="shared" si="17"/>
        <v>0</v>
      </c>
      <c r="L255" s="8">
        <v>380.78</v>
      </c>
      <c r="M255" s="34">
        <f t="shared" si="20"/>
        <v>5639.22</v>
      </c>
      <c r="N255" s="35"/>
    </row>
    <row r="256" spans="1:14" s="4" customFormat="1" ht="31.5" customHeight="1" x14ac:dyDescent="0.25">
      <c r="A256" s="5">
        <v>245</v>
      </c>
      <c r="B256" s="9" t="s">
        <v>250</v>
      </c>
      <c r="C256" s="32" t="s">
        <v>148</v>
      </c>
      <c r="D256" s="6" t="s">
        <v>12</v>
      </c>
      <c r="E256" s="19" t="s">
        <v>150</v>
      </c>
      <c r="F256" s="5" t="s">
        <v>151</v>
      </c>
      <c r="G256" s="8">
        <v>22360</v>
      </c>
      <c r="H256" s="33">
        <f t="shared" si="18"/>
        <v>641.73199999999997</v>
      </c>
      <c r="I256" s="10">
        <f t="shared" si="19"/>
        <v>679.74400000000003</v>
      </c>
      <c r="J256" s="10">
        <f t="shared" si="16"/>
        <v>21038.524000000001</v>
      </c>
      <c r="K256" s="10">
        <f t="shared" si="17"/>
        <v>0</v>
      </c>
      <c r="L256" s="8">
        <v>1346.47</v>
      </c>
      <c r="M256" s="34">
        <f t="shared" si="20"/>
        <v>21013.53</v>
      </c>
      <c r="N256" s="35"/>
    </row>
    <row r="257" spans="1:14" s="4" customFormat="1" ht="31.5" customHeight="1" x14ac:dyDescent="0.25">
      <c r="A257" s="5">
        <v>246</v>
      </c>
      <c r="B257" s="9" t="s">
        <v>141</v>
      </c>
      <c r="C257" s="32" t="s">
        <v>148</v>
      </c>
      <c r="D257" s="6" t="s">
        <v>12</v>
      </c>
      <c r="E257" s="19" t="s">
        <v>150</v>
      </c>
      <c r="F257" s="5" t="s">
        <v>151</v>
      </c>
      <c r="G257" s="8">
        <v>17200</v>
      </c>
      <c r="H257" s="33">
        <f t="shared" si="18"/>
        <v>493.64</v>
      </c>
      <c r="I257" s="10">
        <f t="shared" si="19"/>
        <v>522.88</v>
      </c>
      <c r="J257" s="10">
        <f t="shared" si="16"/>
        <v>16183.48</v>
      </c>
      <c r="K257" s="10">
        <f t="shared" si="17"/>
        <v>0</v>
      </c>
      <c r="L257" s="8">
        <v>1041.52</v>
      </c>
      <c r="M257" s="34">
        <f t="shared" si="20"/>
        <v>16158.48</v>
      </c>
      <c r="N257" s="35"/>
    </row>
    <row r="258" spans="1:14" s="4" customFormat="1" ht="31.5" customHeight="1" x14ac:dyDescent="0.25">
      <c r="A258" s="5">
        <v>247</v>
      </c>
      <c r="B258" s="9" t="s">
        <v>251</v>
      </c>
      <c r="C258" s="32" t="s">
        <v>148</v>
      </c>
      <c r="D258" s="6" t="s">
        <v>11</v>
      </c>
      <c r="E258" s="19" t="s">
        <v>150</v>
      </c>
      <c r="F258" s="5" t="s">
        <v>151</v>
      </c>
      <c r="G258" s="8">
        <v>19565</v>
      </c>
      <c r="H258" s="33">
        <f t="shared" si="18"/>
        <v>561.51549999999997</v>
      </c>
      <c r="I258" s="10">
        <f t="shared" si="19"/>
        <v>594.77599999999995</v>
      </c>
      <c r="J258" s="10">
        <f t="shared" si="16"/>
        <v>18408.708500000001</v>
      </c>
      <c r="K258" s="10">
        <f t="shared" si="17"/>
        <v>0</v>
      </c>
      <c r="L258" s="8">
        <v>1181.3</v>
      </c>
      <c r="M258" s="34">
        <f t="shared" si="20"/>
        <v>18383.7</v>
      </c>
      <c r="N258" s="35"/>
    </row>
    <row r="259" spans="1:14" s="4" customFormat="1" ht="31.5" customHeight="1" x14ac:dyDescent="0.25">
      <c r="A259" s="5">
        <v>248</v>
      </c>
      <c r="B259" s="9" t="s">
        <v>252</v>
      </c>
      <c r="C259" s="32" t="s">
        <v>148</v>
      </c>
      <c r="D259" s="6" t="s">
        <v>12</v>
      </c>
      <c r="E259" s="19" t="s">
        <v>150</v>
      </c>
      <c r="F259" s="5" t="s">
        <v>151</v>
      </c>
      <c r="G259" s="8">
        <v>25800</v>
      </c>
      <c r="H259" s="33">
        <f t="shared" si="18"/>
        <v>740.46</v>
      </c>
      <c r="I259" s="10">
        <f t="shared" si="19"/>
        <v>784.32</v>
      </c>
      <c r="J259" s="10">
        <f t="shared" si="16"/>
        <v>24275.22</v>
      </c>
      <c r="K259" s="10">
        <f t="shared" si="17"/>
        <v>0</v>
      </c>
      <c r="L259" s="8">
        <v>1549.78</v>
      </c>
      <c r="M259" s="34">
        <f t="shared" si="20"/>
        <v>24250.22</v>
      </c>
      <c r="N259" s="35"/>
    </row>
    <row r="260" spans="1:14" s="4" customFormat="1" ht="31.5" customHeight="1" x14ac:dyDescent="0.25">
      <c r="A260" s="5">
        <v>249</v>
      </c>
      <c r="B260" s="9" t="s">
        <v>142</v>
      </c>
      <c r="C260" s="32" t="s">
        <v>148</v>
      </c>
      <c r="D260" s="6" t="s">
        <v>11</v>
      </c>
      <c r="E260" s="19" t="s">
        <v>150</v>
      </c>
      <c r="F260" s="5" t="s">
        <v>151</v>
      </c>
      <c r="G260" s="8">
        <v>29240</v>
      </c>
      <c r="H260" s="33">
        <f t="shared" si="18"/>
        <v>839.18799999999999</v>
      </c>
      <c r="I260" s="10">
        <f t="shared" si="19"/>
        <v>888.89599999999996</v>
      </c>
      <c r="J260" s="10">
        <f t="shared" si="16"/>
        <v>27511.916000000001</v>
      </c>
      <c r="K260" s="10">
        <f t="shared" si="17"/>
        <v>0</v>
      </c>
      <c r="L260" s="8">
        <v>1753.09</v>
      </c>
      <c r="M260" s="34">
        <f t="shared" si="20"/>
        <v>27486.91</v>
      </c>
      <c r="N260" s="35"/>
    </row>
    <row r="261" spans="1:14" s="4" customFormat="1" ht="31.5" customHeight="1" x14ac:dyDescent="0.25">
      <c r="A261" s="5">
        <v>250</v>
      </c>
      <c r="B261" s="9" t="s">
        <v>143</v>
      </c>
      <c r="C261" s="32" t="s">
        <v>148</v>
      </c>
      <c r="D261" s="6" t="s">
        <v>11</v>
      </c>
      <c r="E261" s="19" t="s">
        <v>150</v>
      </c>
      <c r="F261" s="5" t="s">
        <v>151</v>
      </c>
      <c r="G261" s="8">
        <v>30960</v>
      </c>
      <c r="H261" s="33">
        <f t="shared" si="18"/>
        <v>888.55200000000002</v>
      </c>
      <c r="I261" s="10">
        <f t="shared" si="19"/>
        <v>941.18399999999997</v>
      </c>
      <c r="J261" s="10">
        <f t="shared" si="16"/>
        <v>29130.263999999999</v>
      </c>
      <c r="K261" s="10">
        <f t="shared" si="17"/>
        <v>0</v>
      </c>
      <c r="L261" s="8">
        <v>1854.73</v>
      </c>
      <c r="M261" s="34">
        <f t="shared" si="20"/>
        <v>29105.27</v>
      </c>
      <c r="N261" s="35"/>
    </row>
    <row r="262" spans="1:14" s="4" customFormat="1" ht="31.5" customHeight="1" x14ac:dyDescent="0.25">
      <c r="A262" s="5">
        <v>251</v>
      </c>
      <c r="B262" s="9" t="s">
        <v>285</v>
      </c>
      <c r="C262" s="32" t="s">
        <v>148</v>
      </c>
      <c r="D262" s="6" t="s">
        <v>11</v>
      </c>
      <c r="E262" s="19" t="s">
        <v>150</v>
      </c>
      <c r="F262" s="5" t="s">
        <v>151</v>
      </c>
      <c r="G262" s="8">
        <v>12900</v>
      </c>
      <c r="H262" s="33">
        <f t="shared" si="18"/>
        <v>370.23</v>
      </c>
      <c r="I262" s="10">
        <f t="shared" si="19"/>
        <v>392.16</v>
      </c>
      <c r="J262" s="10">
        <f t="shared" si="16"/>
        <v>12137.61</v>
      </c>
      <c r="K262" s="10">
        <f t="shared" si="17"/>
        <v>0</v>
      </c>
      <c r="L262" s="8">
        <v>787.39</v>
      </c>
      <c r="M262" s="34">
        <f t="shared" si="20"/>
        <v>12112.61</v>
      </c>
      <c r="N262" s="35"/>
    </row>
    <row r="263" spans="1:14" s="4" customFormat="1" ht="31.5" customHeight="1" x14ac:dyDescent="0.25">
      <c r="A263" s="5">
        <v>252</v>
      </c>
      <c r="B263" s="9" t="s">
        <v>144</v>
      </c>
      <c r="C263" s="32" t="s">
        <v>148</v>
      </c>
      <c r="D263" s="6" t="s">
        <v>12</v>
      </c>
      <c r="E263" s="19" t="s">
        <v>150</v>
      </c>
      <c r="F263" s="5" t="s">
        <v>151</v>
      </c>
      <c r="G263" s="8">
        <v>66220</v>
      </c>
      <c r="H263" s="33">
        <f t="shared" si="18"/>
        <v>1900.5139999999999</v>
      </c>
      <c r="I263" s="10">
        <f t="shared" si="19"/>
        <v>2013.088</v>
      </c>
      <c r="J263" s="10">
        <f t="shared" si="16"/>
        <v>62306.398000000001</v>
      </c>
      <c r="K263" s="10">
        <f t="shared" si="17"/>
        <v>4657.1294333333344</v>
      </c>
      <c r="L263" s="8">
        <v>8595.73</v>
      </c>
      <c r="M263" s="34">
        <f t="shared" si="20"/>
        <v>57624.270000000004</v>
      </c>
      <c r="N263" s="35"/>
    </row>
    <row r="264" spans="1:14" s="4" customFormat="1" ht="31.5" customHeight="1" x14ac:dyDescent="0.25">
      <c r="A264" s="5">
        <v>253</v>
      </c>
      <c r="B264" s="9" t="s">
        <v>253</v>
      </c>
      <c r="C264" s="32" t="s">
        <v>148</v>
      </c>
      <c r="D264" s="6" t="s">
        <v>11</v>
      </c>
      <c r="E264" s="19" t="s">
        <v>150</v>
      </c>
      <c r="F264" s="5" t="s">
        <v>151</v>
      </c>
      <c r="G264" s="8">
        <v>6020</v>
      </c>
      <c r="H264" s="33">
        <f t="shared" si="18"/>
        <v>172.774</v>
      </c>
      <c r="I264" s="10">
        <f t="shared" si="19"/>
        <v>183.00800000000001</v>
      </c>
      <c r="J264" s="10">
        <f t="shared" si="16"/>
        <v>5664.2179999999998</v>
      </c>
      <c r="K264" s="10">
        <f t="shared" si="17"/>
        <v>0</v>
      </c>
      <c r="L264" s="8">
        <v>380.78</v>
      </c>
      <c r="M264" s="34">
        <f t="shared" si="20"/>
        <v>5639.22</v>
      </c>
      <c r="N264" s="35"/>
    </row>
    <row r="265" spans="1:14" s="4" customFormat="1" ht="31.5" customHeight="1" x14ac:dyDescent="0.25">
      <c r="A265" s="5">
        <v>254</v>
      </c>
      <c r="B265" s="9" t="s">
        <v>254</v>
      </c>
      <c r="C265" s="32" t="s">
        <v>148</v>
      </c>
      <c r="D265" s="6" t="s">
        <v>11</v>
      </c>
      <c r="E265" s="19" t="s">
        <v>150</v>
      </c>
      <c r="F265" s="5" t="s">
        <v>151</v>
      </c>
      <c r="G265" s="8">
        <v>27520</v>
      </c>
      <c r="H265" s="33">
        <f t="shared" si="18"/>
        <v>789.82399999999996</v>
      </c>
      <c r="I265" s="10">
        <f t="shared" si="19"/>
        <v>836.60799999999995</v>
      </c>
      <c r="J265" s="10">
        <f t="shared" si="16"/>
        <v>25893.567999999999</v>
      </c>
      <c r="K265" s="10">
        <f t="shared" si="17"/>
        <v>0</v>
      </c>
      <c r="L265" s="8">
        <v>1651.43</v>
      </c>
      <c r="M265" s="34">
        <f t="shared" si="20"/>
        <v>25868.57</v>
      </c>
      <c r="N265" s="35"/>
    </row>
    <row r="266" spans="1:14" s="4" customFormat="1" ht="31.5" customHeight="1" x14ac:dyDescent="0.25">
      <c r="A266" s="5">
        <v>255</v>
      </c>
      <c r="B266" s="9" t="s">
        <v>145</v>
      </c>
      <c r="C266" s="32" t="s">
        <v>148</v>
      </c>
      <c r="D266" s="36" t="s">
        <v>11</v>
      </c>
      <c r="E266" s="19" t="s">
        <v>150</v>
      </c>
      <c r="F266" s="5" t="s">
        <v>151</v>
      </c>
      <c r="G266" s="8">
        <v>27520</v>
      </c>
      <c r="H266" s="33">
        <f t="shared" si="18"/>
        <v>789.82399999999996</v>
      </c>
      <c r="I266" s="10">
        <f t="shared" si="19"/>
        <v>836.60799999999995</v>
      </c>
      <c r="J266" s="10">
        <f t="shared" si="16"/>
        <v>25893.567999999999</v>
      </c>
      <c r="K266" s="10">
        <f t="shared" si="17"/>
        <v>0</v>
      </c>
      <c r="L266" s="8">
        <v>1651.43</v>
      </c>
      <c r="M266" s="34">
        <f t="shared" si="20"/>
        <v>25868.57</v>
      </c>
      <c r="N266" s="35"/>
    </row>
    <row r="267" spans="1:14" s="4" customFormat="1" ht="31.5" customHeight="1" x14ac:dyDescent="0.25">
      <c r="A267" s="5">
        <v>256</v>
      </c>
      <c r="B267" s="9" t="s">
        <v>255</v>
      </c>
      <c r="C267" s="32" t="s">
        <v>148</v>
      </c>
      <c r="D267" s="36" t="s">
        <v>11</v>
      </c>
      <c r="E267" s="19" t="s">
        <v>150</v>
      </c>
      <c r="F267" s="5" t="s">
        <v>151</v>
      </c>
      <c r="G267" s="8">
        <v>18060</v>
      </c>
      <c r="H267" s="33">
        <f t="shared" si="18"/>
        <v>518.322</v>
      </c>
      <c r="I267" s="10">
        <f t="shared" si="19"/>
        <v>549.024</v>
      </c>
      <c r="J267" s="10">
        <f t="shared" si="16"/>
        <v>16992.653999999999</v>
      </c>
      <c r="K267" s="10">
        <f t="shared" si="17"/>
        <v>0</v>
      </c>
      <c r="L267" s="8">
        <v>1092.3399999999999</v>
      </c>
      <c r="M267" s="34">
        <f t="shared" si="20"/>
        <v>16967.66</v>
      </c>
      <c r="N267" s="35"/>
    </row>
    <row r="268" spans="1:14" s="4" customFormat="1" ht="31.5" customHeight="1" x14ac:dyDescent="0.25">
      <c r="A268" s="5">
        <v>257</v>
      </c>
      <c r="B268" s="9" t="s">
        <v>256</v>
      </c>
      <c r="C268" s="32" t="s">
        <v>148</v>
      </c>
      <c r="D268" s="36" t="s">
        <v>12</v>
      </c>
      <c r="E268" s="19" t="s">
        <v>150</v>
      </c>
      <c r="F268" s="5" t="s">
        <v>151</v>
      </c>
      <c r="G268" s="8">
        <v>41280</v>
      </c>
      <c r="H268" s="33">
        <f t="shared" si="18"/>
        <v>1184.7360000000001</v>
      </c>
      <c r="I268" s="10">
        <f t="shared" si="19"/>
        <v>1254.912</v>
      </c>
      <c r="J268" s="10">
        <f t="shared" ref="J268:J274" si="21">G268-(G268*TSS)</f>
        <v>38840.351999999999</v>
      </c>
      <c r="K268" s="10">
        <f t="shared" ref="K268:K274" si="22">IF((J268*12)&lt;=SMAX,0,IF(AND((J268*12)&gt;=SMIN2,(J268*12)&lt;=SMAXN2),(((J268*12)-SMIN2)*PORCN1)/12,IF(AND((J268*12)&gt;=SMIN3,(J268*12)&lt;=SMAXN3),(((((J268*12)-SMIN3)*PORCN2)+VAFN3)/12),(((((J268*12)-SMAXN4)*PORCN3)+VAFN4)/12))))</f>
        <v>623.30267499999968</v>
      </c>
      <c r="L268" s="8">
        <v>3087.95</v>
      </c>
      <c r="M268" s="34">
        <f t="shared" si="20"/>
        <v>38192.050000000003</v>
      </c>
      <c r="N268" s="35"/>
    </row>
    <row r="269" spans="1:14" s="4" customFormat="1" ht="31.5" customHeight="1" x14ac:dyDescent="0.25">
      <c r="A269" s="5">
        <v>258</v>
      </c>
      <c r="B269" s="9" t="s">
        <v>286</v>
      </c>
      <c r="C269" s="32" t="s">
        <v>148</v>
      </c>
      <c r="D269" s="36" t="s">
        <v>12</v>
      </c>
      <c r="E269" s="19" t="s">
        <v>150</v>
      </c>
      <c r="F269" s="5" t="s">
        <v>151</v>
      </c>
      <c r="G269" s="8">
        <v>36120</v>
      </c>
      <c r="H269" s="33">
        <f t="shared" ref="H269:H274" si="23">2.87%*G269</f>
        <v>1036.644</v>
      </c>
      <c r="I269" s="10">
        <f t="shared" ref="I269:I274" si="24">3.04%*G269</f>
        <v>1098.048</v>
      </c>
      <c r="J269" s="10">
        <f t="shared" si="21"/>
        <v>33985.307999999997</v>
      </c>
      <c r="K269" s="10">
        <f t="shared" si="22"/>
        <v>0</v>
      </c>
      <c r="L269" s="8">
        <v>2159.69</v>
      </c>
      <c r="M269" s="34">
        <f t="shared" si="20"/>
        <v>33960.31</v>
      </c>
      <c r="N269" s="35"/>
    </row>
    <row r="270" spans="1:14" s="4" customFormat="1" ht="31.5" customHeight="1" x14ac:dyDescent="0.25">
      <c r="A270" s="5">
        <v>259</v>
      </c>
      <c r="B270" s="9" t="s">
        <v>257</v>
      </c>
      <c r="C270" s="32" t="s">
        <v>148</v>
      </c>
      <c r="D270" s="36" t="s">
        <v>11</v>
      </c>
      <c r="E270" s="19" t="s">
        <v>150</v>
      </c>
      <c r="F270" s="5" t="s">
        <v>151</v>
      </c>
      <c r="G270" s="8">
        <v>6880</v>
      </c>
      <c r="H270" s="33">
        <f t="shared" si="23"/>
        <v>197.45599999999999</v>
      </c>
      <c r="I270" s="10">
        <f t="shared" si="24"/>
        <v>209.15199999999999</v>
      </c>
      <c r="J270" s="10">
        <f t="shared" si="21"/>
        <v>6473.3919999999998</v>
      </c>
      <c r="K270" s="10">
        <f t="shared" si="22"/>
        <v>0</v>
      </c>
      <c r="L270" s="8">
        <v>431.61</v>
      </c>
      <c r="M270" s="34">
        <f t="shared" si="20"/>
        <v>6448.39</v>
      </c>
      <c r="N270" s="35"/>
    </row>
    <row r="271" spans="1:14" s="4" customFormat="1" ht="31.5" customHeight="1" x14ac:dyDescent="0.25">
      <c r="A271" s="5">
        <v>260</v>
      </c>
      <c r="B271" s="9" t="s">
        <v>258</v>
      </c>
      <c r="C271" s="32" t="s">
        <v>148</v>
      </c>
      <c r="D271" s="37" t="s">
        <v>12</v>
      </c>
      <c r="E271" s="19" t="s">
        <v>150</v>
      </c>
      <c r="F271" s="5" t="s">
        <v>151</v>
      </c>
      <c r="G271" s="8">
        <v>20640</v>
      </c>
      <c r="H271" s="33">
        <f t="shared" si="23"/>
        <v>592.36800000000005</v>
      </c>
      <c r="I271" s="10">
        <f t="shared" si="24"/>
        <v>627.45600000000002</v>
      </c>
      <c r="J271" s="10">
        <f t="shared" si="21"/>
        <v>19420.175999999999</v>
      </c>
      <c r="K271" s="10">
        <f t="shared" si="22"/>
        <v>0</v>
      </c>
      <c r="L271" s="8">
        <v>1244.83</v>
      </c>
      <c r="M271" s="34">
        <f t="shared" si="20"/>
        <v>19395.169999999998</v>
      </c>
      <c r="N271" s="35"/>
    </row>
    <row r="272" spans="1:14" s="7" customFormat="1" ht="31.5" customHeight="1" x14ac:dyDescent="0.25">
      <c r="A272" s="5">
        <v>261</v>
      </c>
      <c r="B272" s="9" t="s">
        <v>85</v>
      </c>
      <c r="C272" s="32" t="s">
        <v>148</v>
      </c>
      <c r="D272" s="38" t="s">
        <v>12</v>
      </c>
      <c r="E272" s="39" t="s">
        <v>150</v>
      </c>
      <c r="F272" s="40" t="s">
        <v>151</v>
      </c>
      <c r="G272" s="41">
        <v>23220</v>
      </c>
      <c r="H272" s="33">
        <f t="shared" si="23"/>
        <v>666.41399999999999</v>
      </c>
      <c r="I272" s="10">
        <f t="shared" si="24"/>
        <v>705.88800000000003</v>
      </c>
      <c r="J272" s="10">
        <f t="shared" si="21"/>
        <v>21847.698</v>
      </c>
      <c r="K272" s="10">
        <f t="shared" si="22"/>
        <v>0</v>
      </c>
      <c r="L272" s="8">
        <v>1397.3</v>
      </c>
      <c r="M272" s="42">
        <f t="shared" si="20"/>
        <v>21822.7</v>
      </c>
      <c r="N272" s="35"/>
    </row>
    <row r="273" spans="1:14" s="7" customFormat="1" ht="31.5" customHeight="1" x14ac:dyDescent="0.25">
      <c r="A273" s="5">
        <v>262</v>
      </c>
      <c r="B273" s="9" t="s">
        <v>146</v>
      </c>
      <c r="C273" s="32" t="s">
        <v>148</v>
      </c>
      <c r="D273" s="43" t="s">
        <v>11</v>
      </c>
      <c r="E273" s="39" t="s">
        <v>150</v>
      </c>
      <c r="F273" s="40" t="s">
        <v>151</v>
      </c>
      <c r="G273" s="8">
        <v>41280</v>
      </c>
      <c r="H273" s="33">
        <f t="shared" si="23"/>
        <v>1184.7360000000001</v>
      </c>
      <c r="I273" s="10">
        <f t="shared" si="24"/>
        <v>1254.912</v>
      </c>
      <c r="J273" s="10">
        <f t="shared" si="21"/>
        <v>38840.351999999999</v>
      </c>
      <c r="K273" s="10">
        <f t="shared" si="22"/>
        <v>623.30267499999968</v>
      </c>
      <c r="L273" s="8">
        <v>3087.95</v>
      </c>
      <c r="M273" s="42">
        <f t="shared" ref="M273:M274" si="25">G273-L273</f>
        <v>38192.050000000003</v>
      </c>
      <c r="N273" s="35"/>
    </row>
    <row r="274" spans="1:14" s="7" customFormat="1" ht="31.5" customHeight="1" x14ac:dyDescent="0.25">
      <c r="A274" s="5">
        <v>263</v>
      </c>
      <c r="B274" s="9" t="s">
        <v>147</v>
      </c>
      <c r="C274" s="32" t="s">
        <v>148</v>
      </c>
      <c r="D274" s="43" t="s">
        <v>12</v>
      </c>
      <c r="E274" s="19" t="s">
        <v>150</v>
      </c>
      <c r="F274" s="19" t="s">
        <v>151</v>
      </c>
      <c r="G274" s="8">
        <v>7525</v>
      </c>
      <c r="H274" s="33">
        <f t="shared" si="23"/>
        <v>215.9675</v>
      </c>
      <c r="I274" s="10">
        <f t="shared" si="24"/>
        <v>228.76</v>
      </c>
      <c r="J274" s="10">
        <f t="shared" si="21"/>
        <v>7080.2725</v>
      </c>
      <c r="K274" s="10">
        <f t="shared" si="22"/>
        <v>0</v>
      </c>
      <c r="L274" s="8">
        <v>469.73</v>
      </c>
      <c r="M274" s="42">
        <f t="shared" si="25"/>
        <v>7055.27</v>
      </c>
      <c r="N274" s="35"/>
    </row>
    <row r="275" spans="1:14" ht="42" customHeight="1" thickBot="1" x14ac:dyDescent="0.35">
      <c r="B275" s="27"/>
      <c r="G275" s="20">
        <f t="shared" ref="G275:M275" si="26">SUM(G12:G274)</f>
        <v>11028705</v>
      </c>
      <c r="H275" s="21">
        <f t="shared" si="26"/>
        <v>316523.83350000018</v>
      </c>
      <c r="I275" s="22">
        <f t="shared" si="26"/>
        <v>335272.63200000045</v>
      </c>
      <c r="J275" s="22">
        <f t="shared" si="26"/>
        <v>10376908.534500008</v>
      </c>
      <c r="K275" s="22">
        <f t="shared" si="26"/>
        <v>532989.35477499978</v>
      </c>
      <c r="L275" s="22">
        <f t="shared" si="26"/>
        <v>1801062.81</v>
      </c>
      <c r="M275" s="23">
        <f t="shared" si="26"/>
        <v>9227642.1900000032</v>
      </c>
    </row>
    <row r="279" spans="1:14" ht="24" x14ac:dyDescent="0.35">
      <c r="B279" s="47"/>
      <c r="C279" s="47"/>
    </row>
    <row r="280" spans="1:14" ht="22.5" x14ac:dyDescent="0.3">
      <c r="B280" s="44" t="s">
        <v>260</v>
      </c>
      <c r="C280" s="44"/>
    </row>
    <row r="281" spans="1:14" ht="22.5" x14ac:dyDescent="0.3">
      <c r="B281" s="44" t="s">
        <v>13</v>
      </c>
      <c r="C281" s="44"/>
    </row>
    <row r="282" spans="1:14" ht="24" x14ac:dyDescent="0.35">
      <c r="B282" s="25"/>
      <c r="C282" s="26"/>
    </row>
  </sheetData>
  <mergeCells count="6">
    <mergeCell ref="B281:C281"/>
    <mergeCell ref="A8:M8"/>
    <mergeCell ref="A9:M9"/>
    <mergeCell ref="A6:M7"/>
    <mergeCell ref="B279:C279"/>
    <mergeCell ref="B280:C280"/>
  </mergeCells>
  <pageMargins left="0.35" right="0.44" top="0.36" bottom="0.4" header="0.31496062992125984" footer="0.31496062992125984"/>
  <pageSetup paperSize="5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2023-09-11T20:05:00Z</cp:lastPrinted>
  <dcterms:created xsi:type="dcterms:W3CDTF">2023-04-17T13:45:41Z</dcterms:created>
  <dcterms:modified xsi:type="dcterms:W3CDTF">2023-09-12T15:35:00Z</dcterms:modified>
</cp:coreProperties>
</file>